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G:\11-部署\47000\【３】ＥＴＦ（営業グループ）\１_営業事務\1_BIS帳票\HPアップ用\2503\bis_24cem\"/>
    </mc:Choice>
  </mc:AlternateContent>
  <xr:revisionPtr revIDLastSave="0" documentId="8_{FB664FE7-DD4B-4365-B6AD-24FCABB30778}" xr6:coauthVersionLast="47" xr6:coauthVersionMax="47" xr10:uidLastSave="{00000000-0000-0000-0000-000000000000}"/>
  <bookViews>
    <workbookView xWindow="0" yWindow="3120" windowWidth="28800" windowHeight="11700" xr2:uid="{00000000-000D-0000-FFFF-FFFF00000000}"/>
  </bookViews>
  <sheets>
    <sheet name="表1" sheetId="7" r:id="rId1"/>
    <sheet name="表2" sheetId="6" r:id="rId2"/>
    <sheet name="表3" sheetId="5" r:id="rId3"/>
    <sheet name="表4" sheetId="4" r:id="rId4"/>
    <sheet name="明細(オン)" sheetId="3" r:id="rId5"/>
    <sheet name="明細(オフ)" sheetId="2" r:id="rId6"/>
    <sheet name="注記" sheetId="8" r:id="rId7"/>
  </sheets>
  <externalReferences>
    <externalReference r:id="rId8"/>
  </externalReferences>
  <definedNames>
    <definedName name="_xlnm.Print_Area" localSheetId="0">表1!$A$1:$K$187</definedName>
    <definedName name="_xlnm.Print_Area" localSheetId="1">表2!$A$1:$J$53</definedName>
    <definedName name="_xlnm.Print_Area" localSheetId="2">表3!$A$1:$K$39</definedName>
    <definedName name="_xlnm.Print_Area" localSheetId="3">表4!$A$1:$M$164</definedName>
    <definedName name="_xlnm.Print_Area" localSheetId="5">'明細(オフ)'!$A$1:$Y$41</definedName>
    <definedName name="_xlnm.Print_Area" localSheetId="4">'明細(オン)'!$A$1:$AC$61</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検索キー">[1]メイン!$C$4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c r="K159" i="4" a="1"/>
  <c r="K159" i="4" s="1"/>
  <c r="K161" i="4" s="1" a="1"/>
  <c r="K161" i="4" s="1"/>
  <c r="I159" i="4" a="1"/>
  <c r="I159" i="4" s="1"/>
  <c r="H159" i="4" a="1"/>
  <c r="H159" i="4" s="1"/>
  <c r="G159" i="4" a="1"/>
  <c r="G159" i="4" s="1"/>
  <c r="E159" i="4" a="1"/>
  <c r="E159" i="4" s="1"/>
  <c r="E161" i="4" s="1" a="1"/>
  <c r="E161" i="4" s="1"/>
  <c r="D159" i="4" a="1"/>
  <c r="D159" i="4"/>
  <c r="D161" i="4" s="1" a="1"/>
  <c r="D161" i="4" s="1"/>
  <c r="C136" i="4"/>
  <c r="C130" i="4"/>
  <c r="C126" i="4"/>
  <c r="C123" i="4"/>
  <c r="C27" i="5" a="1"/>
  <c r="C27" i="5"/>
  <c r="J22" i="5"/>
  <c r="I22" i="5"/>
  <c r="H22" i="5"/>
  <c r="G22" i="5"/>
  <c r="F22" i="5"/>
  <c r="E22" i="5"/>
  <c r="D22" i="5"/>
  <c r="C22" i="5"/>
  <c r="J14" i="5"/>
  <c r="J29" i="5" s="1" a="1"/>
  <c r="J29" i="5" s="1"/>
  <c r="I14" i="5"/>
  <c r="I29" i="5" s="1" a="1"/>
  <c r="I29" i="5" s="1"/>
  <c r="H14" i="5"/>
  <c r="G14" i="5"/>
  <c r="F14" i="5"/>
  <c r="E14" i="5"/>
  <c r="D14" i="5"/>
  <c r="C14" i="5"/>
  <c r="I37" i="6" a="1"/>
  <c r="I37" i="6" s="1"/>
  <c r="J23" i="6"/>
  <c r="I23" i="6"/>
  <c r="H23" i="6"/>
  <c r="G23" i="6"/>
  <c r="F23" i="6"/>
  <c r="F37" i="6" s="1" a="1"/>
  <c r="F37" i="6" s="1"/>
  <c r="E23" i="6"/>
  <c r="J171" i="7"/>
  <c r="G171" i="7"/>
  <c r="I170" i="7"/>
  <c r="F170" i="7"/>
  <c r="D147" i="7"/>
  <c r="D141" i="7"/>
  <c r="D137" i="7"/>
  <c r="D134" i="7"/>
  <c r="H161" i="4" l="1" a="1"/>
  <c r="H161" i="4" s="1"/>
  <c r="H29" i="5" a="1"/>
  <c r="H29" i="5" s="1"/>
  <c r="I161" i="4" a="1"/>
  <c r="I161" i="4" s="1"/>
  <c r="E47" i="6"/>
  <c r="G161" i="4" a="1"/>
  <c r="G161" i="4" s="1"/>
</calcChain>
</file>

<file path=xl/sharedStrings.xml><?xml version="1.0" encoding="utf-8"?>
<sst xmlns="http://schemas.openxmlformats.org/spreadsheetml/2006/main" count="2692" uniqueCount="532">
  <si>
    <t>ファンド名称：</t>
  </si>
  <si>
    <t>基準年月日：</t>
  </si>
  <si>
    <t>0</t>
  </si>
  <si>
    <t>商品分類</t>
  </si>
  <si>
    <t>勘定</t>
  </si>
  <si>
    <t>先物</t>
  </si>
  <si>
    <t>為替予約</t>
  </si>
  <si>
    <t>ＭＡＸＩＳ ＮＹダウ上場投信</t>
  </si>
  <si>
    <t>国ｺｰﾄﾞ</t>
  </si>
  <si>
    <t/>
  </si>
  <si>
    <t>US</t>
  </si>
  <si>
    <t>JP</t>
  </si>
  <si>
    <t>通貨ｺｰﾄﾞ</t>
  </si>
  <si>
    <t>JPY</t>
  </si>
  <si>
    <t>USD</t>
  </si>
  <si>
    <t>オフバランス商品の銘柄別内訳</t>
  </si>
  <si>
    <t>銘柄ｺｰﾄﾞ</t>
  </si>
  <si>
    <t>BSPL131000</t>
  </si>
  <si>
    <t>BSPL212000</t>
  </si>
  <si>
    <t>BSPL222000</t>
  </si>
  <si>
    <t>BSPL223000</t>
  </si>
  <si>
    <t>BSPL224000</t>
  </si>
  <si>
    <t>BSPL243003</t>
  </si>
  <si>
    <t>BSPL243004</t>
  </si>
  <si>
    <t>BSPL243005</t>
  </si>
  <si>
    <t>BSPL243006</t>
  </si>
  <si>
    <t>BSPL132000</t>
  </si>
  <si>
    <t>BSPL214000</t>
  </si>
  <si>
    <t>BSPL152001</t>
  </si>
  <si>
    <t>001DMM5.2506.000</t>
  </si>
  <si>
    <t>5000120250401</t>
  </si>
  <si>
    <t>5000120250402</t>
  </si>
  <si>
    <t>銘柄名</t>
  </si>
  <si>
    <t>買為替</t>
  </si>
  <si>
    <t>為替未払金</t>
  </si>
  <si>
    <t>未払解約金</t>
  </si>
  <si>
    <t>未払受託者報酬</t>
  </si>
  <si>
    <t>未払委託者報酬</t>
  </si>
  <si>
    <t>その他未払費用(監査)</t>
  </si>
  <si>
    <t>その他未払費用(印刷)</t>
  </si>
  <si>
    <t>その他未払費用(その他１)</t>
  </si>
  <si>
    <t>その他未払費用(その他２)</t>
  </si>
  <si>
    <t>先物取引買勘定</t>
  </si>
  <si>
    <t>先物取引未払金</t>
  </si>
  <si>
    <t>差入委託証拠金(現金)</t>
  </si>
  <si>
    <t>EMINIDOW2506</t>
  </si>
  <si>
    <t>(単位：一通貨単位)</t>
  </si>
  <si>
    <t>ｶｳﾝﾀｰﾊﾟｰﾃｨ名称
(統一ﾌﾞﾛｰｶｰ名称・中央清算機関名称)</t>
  </si>
  <si>
    <t>CME Clearing</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</si>
  <si>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</si>
  <si>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</si>
  <si>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</si>
  <si>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</si>
  <si>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</si>
  <si>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</si>
  <si>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</si>
  <si>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</si>
  <si>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</si>
  <si>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4</t>
  </si>
  <si>
    <t>130</t>
  </si>
  <si>
    <t>個別銘柄与信相当額</t>
  </si>
  <si>
    <t>個別建玉
約定日</t>
  </si>
  <si>
    <t>取引終了日</t>
  </si>
  <si>
    <t>原資産
銘柄コード</t>
  </si>
  <si>
    <t>EMINIDOW</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</si>
  <si>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</si>
  <si>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</si>
  <si>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</si>
  <si>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</si>
  <si>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</si>
  <si>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</si>
  <si>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</si>
  <si>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</si>
  <si>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</si>
  <si>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</si>
  <si>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</si>
  <si>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XCMEUS4C</t>
  </si>
  <si>
    <t>株式</t>
  </si>
  <si>
    <t>短期・その他</t>
  </si>
  <si>
    <t/>
  </si>
  <si>
    <t>LU</t>
  </si>
  <si>
    <t>オンバランス商品の銘柄別内訳</t>
  </si>
  <si>
    <t>00000300001</t>
  </si>
  <si>
    <t>00005300001</t>
  </si>
  <si>
    <t>00006700001</t>
  </si>
  <si>
    <t>00011200001</t>
  </si>
  <si>
    <t>00011800001</t>
  </si>
  <si>
    <t>00012300001</t>
  </si>
  <si>
    <t>00012900001</t>
  </si>
  <si>
    <t>00016400001</t>
  </si>
  <si>
    <t>00034800001</t>
  </si>
  <si>
    <t>00035200001</t>
  </si>
  <si>
    <t>00037200001</t>
  </si>
  <si>
    <t>00040300001</t>
  </si>
  <si>
    <t>00045400001</t>
  </si>
  <si>
    <t>00060200001</t>
  </si>
  <si>
    <t>00060500001</t>
  </si>
  <si>
    <t>00061500001</t>
  </si>
  <si>
    <t>00075700001</t>
  </si>
  <si>
    <t>00091400001</t>
  </si>
  <si>
    <t>00092700001</t>
  </si>
  <si>
    <t>00100800001</t>
  </si>
  <si>
    <t>00111400001</t>
  </si>
  <si>
    <t>00310900001</t>
  </si>
  <si>
    <t>00316300001</t>
  </si>
  <si>
    <t>00317800001</t>
  </si>
  <si>
    <t>00320200001</t>
  </si>
  <si>
    <t>00363100001</t>
  </si>
  <si>
    <t>00378900001</t>
  </si>
  <si>
    <t>00398700001</t>
  </si>
  <si>
    <t>00480500001</t>
  </si>
  <si>
    <t>00582200001</t>
  </si>
  <si>
    <t>62000</t>
  </si>
  <si>
    <t>BSPL141011</t>
  </si>
  <si>
    <t>BSPL101001</t>
  </si>
  <si>
    <t>ISINｺｰﾄﾞ</t>
  </si>
  <si>
    <t>US0258161092</t>
  </si>
  <si>
    <t>US0970231058</t>
  </si>
  <si>
    <t>US92343V1044</t>
  </si>
  <si>
    <t>US46625H1005</t>
  </si>
  <si>
    <t>US1491231015</t>
  </si>
  <si>
    <t>US1912161007</t>
  </si>
  <si>
    <t>US1667641005</t>
  </si>
  <si>
    <t>US2546871060</t>
  </si>
  <si>
    <t>US38141G1040</t>
  </si>
  <si>
    <t>US4385161066</t>
  </si>
  <si>
    <t>US4370761029</t>
  </si>
  <si>
    <t>US4592001014</t>
  </si>
  <si>
    <t>US4781601046</t>
  </si>
  <si>
    <t>US5801351017</t>
  </si>
  <si>
    <t>US58933Y1055</t>
  </si>
  <si>
    <t>US88579Y1010</t>
  </si>
  <si>
    <t>US7427181091</t>
  </si>
  <si>
    <t>US8243481061</t>
  </si>
  <si>
    <t>US89417E1091</t>
  </si>
  <si>
    <t>US91324P1021</t>
  </si>
  <si>
    <t>US9311421039</t>
  </si>
  <si>
    <t>US17275R1023</t>
  </si>
  <si>
    <t>US6541061031</t>
  </si>
  <si>
    <t>US0311621009</t>
  </si>
  <si>
    <t>US5949181045</t>
  </si>
  <si>
    <t>US79466L3024</t>
  </si>
  <si>
    <t>US0231351067</t>
  </si>
  <si>
    <t>US67066G1040</t>
  </si>
  <si>
    <t>US0378331005</t>
  </si>
  <si>
    <t>US92826C8394</t>
  </si>
  <si>
    <t>AMERICAN EXPRESS CO</t>
  </si>
  <si>
    <t>BOEING CO/THE</t>
  </si>
  <si>
    <t>VERIZON COMMUNICATIONS INC</t>
  </si>
  <si>
    <t>JPMORGAN CHASE &amp; CO</t>
  </si>
  <si>
    <t>CATERPILLAR INC</t>
  </si>
  <si>
    <t>COCA-COLA CO/THE</t>
  </si>
  <si>
    <t>CHEVRON CORP</t>
  </si>
  <si>
    <t>WALT DISNEY CO/THE</t>
  </si>
  <si>
    <t>GOLDMAN SACHS GROUP INC</t>
  </si>
  <si>
    <t>HONEYWELL INTERNATIONAL INC</t>
  </si>
  <si>
    <t>HOME DEPOT INC</t>
  </si>
  <si>
    <t>INTL BUSINESS MACHINES CORP</t>
  </si>
  <si>
    <t>JOHNSON &amp; JOHNSON</t>
  </si>
  <si>
    <t>MCDONALD'S CORP</t>
  </si>
  <si>
    <t>MERCK &amp; CO. INC.</t>
  </si>
  <si>
    <t>3M CO</t>
  </si>
  <si>
    <t>PROCTER &amp; GAMBLE CO/THE</t>
  </si>
  <si>
    <t>SHERWIN-WILLIAMS CO/THE</t>
  </si>
  <si>
    <t>TRAVELERS COS INC/THE</t>
  </si>
  <si>
    <t>UNITEDHEALTH GROUP INC</t>
  </si>
  <si>
    <t>WALMART INC</t>
  </si>
  <si>
    <t>CISCO SYSTEMS INC</t>
  </si>
  <si>
    <t>NIKE INC -CL B</t>
  </si>
  <si>
    <t>AMGEN INC</t>
  </si>
  <si>
    <t>MICROSOFT CORP</t>
  </si>
  <si>
    <t>SALESFORCE INC</t>
  </si>
  <si>
    <t>AMAZON.COM INC</t>
  </si>
  <si>
    <t>NVIDIA CORP</t>
  </si>
  <si>
    <t>APPLE INC</t>
  </si>
  <si>
    <t>VISA INC-CLASS A SHARES</t>
  </si>
  <si>
    <t>コールローン</t>
  </si>
  <si>
    <t>未収入金(親投資信託受益証券)</t>
  </si>
  <si>
    <t>預金(預金)</t>
  </si>
  <si>
    <t>統一ﾌﾞﾛｰｶｰ名称</t>
  </si>
  <si>
    <t>株式及び株式と同等の性質を有するもの</t>
  </si>
  <si>
    <t>金融機関及び第一種金融商品取引業者及び保険会社向け</t>
  </si>
  <si>
    <t>有価証券等の決済に係る未収金</t>
  </si>
  <si>
    <t>時価合計</t>
  </si>
  <si>
    <t>リスクウェイト</t>
  </si>
  <si>
    <t>20</t>
  </si>
  <si>
    <t>50</t>
  </si>
  <si>
    <t>評価金額(円)</t>
  </si>
  <si>
    <t>未収利息(円)</t>
  </si>
  <si>
    <t>前払金残(円)</t>
  </si>
  <si>
    <t>実効マチュリティ</t>
  </si>
  <si>
    <t>金融機関区分</t>
  </si>
  <si>
    <t>1</t>
  </si>
  <si>
    <t>2</t>
  </si>
  <si>
    <t>出資区分</t>
  </si>
  <si>
    <t>他の金融機関等出資区分</t>
  </si>
  <si>
    <t>9</t>
  </si>
  <si>
    <t>STC要件</t>
  </si>
  <si>
    <t>優先劣後区分</t>
  </si>
  <si>
    <t>アタッチメントポイント</t>
  </si>
  <si>
    <t>デタッチメントポイント</t>
  </si>
  <si>
    <t>統一ﾌﾞﾛｰｶｰ
BICｺｰﾄﾞ</t>
  </si>
  <si>
    <t>L%182241</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</si>
  <si>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</si>
  <si>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</si>
  <si>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</si>
  <si>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</si>
  <si>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</si>
  <si>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</si>
  <si>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</si>
  <si>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</si>
  <si>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</si>
  <si>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</si>
  <si>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</si>
  <si>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</si>
  <si>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</si>
  <si>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</si>
  <si>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</si>
  <si>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</si>
  <si>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</si>
  <si>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</si>
  <si>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</si>
  <si>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</si>
  <si>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</si>
  <si>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</si>
  <si>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</si>
  <si>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</si>
  <si>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</si>
  <si>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</si>
  <si>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</si>
  <si>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</si>
  <si>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</si>
  <si>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</si>
  <si>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</si>
  <si>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</si>
  <si>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</si>
  <si>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</si>
  <si>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</si>
  <si>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</si>
  <si>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</si>
  <si>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</si>
  <si>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</si>
  <si>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</si>
  <si>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</si>
  <si>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</si>
  <si>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</si>
  <si>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</si>
  <si>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</si>
  <si>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</si>
  <si>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</si>
  <si>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</si>
  <si>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</si>
  <si>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</si>
  <si>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</si>
  <si>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</si>
  <si>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</si>
  <si>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</si>
  <si>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</si>
  <si>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</si>
  <si>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</si>
  <si>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</si>
  <si>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</si>
  <si>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</si>
  <si>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</si>
  <si>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</si>
  <si>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</si>
  <si>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</si>
  <si>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</si>
  <si>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</si>
  <si>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</si>
  <si>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</si>
  <si>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</si>
  <si>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</si>
  <si>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</si>
  <si>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</si>
  <si>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</si>
  <si>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</si>
  <si>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</si>
  <si>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</si>
  <si>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</si>
  <si>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</si>
  <si>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</si>
  <si>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</si>
  <si>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</si>
  <si>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</si>
  <si>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</si>
  <si>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</si>
  <si>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</si>
  <si>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</si>
  <si>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</si>
  <si>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</si>
  <si>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</si>
  <si>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</si>
  <si>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</si>
  <si>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</si>
  <si>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</si>
  <si>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</si>
  <si>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</si>
  <si>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</si>
  <si>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</si>
  <si>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</si>
  <si>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</si>
  <si>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</si>
  <si>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</si>
  <si>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</si>
  <si>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</si>
  <si>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</si>
  <si>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</si>
  <si>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</si>
  <si>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</si>
  <si>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</si>
  <si>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</si>
  <si>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</si>
  <si>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</si>
  <si>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</si>
  <si>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</si>
  <si>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</si>
  <si>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</si>
  <si>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</si>
  <si>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</si>
  <si>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</si>
  <si>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</si>
  <si>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</si>
  <si>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</si>
  <si>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</si>
  <si>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</si>
  <si>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</si>
  <si>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</si>
  <si>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</si>
  <si>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</si>
  <si>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</si>
  <si>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</si>
  <si>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</si>
  <si>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</si>
  <si>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</si>
  <si>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</si>
  <si>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</si>
  <si>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</si>
  <si>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</si>
  <si>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</si>
  <si>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</si>
  <si>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</si>
  <si>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</si>
  <si>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</si>
  <si>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</si>
  <si>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</si>
  <si>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</si>
  <si>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</si>
  <si>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</si>
  <si>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</si>
  <si>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</si>
  <si>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</si>
  <si>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</si>
  <si>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</si>
  <si>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</si>
  <si>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</si>
  <si>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</si>
  <si>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</si>
  <si>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</si>
  <si>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</si>
  <si>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</si>
  <si>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</si>
  <si>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</si>
  <si>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</si>
  <si>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</si>
  <si>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</si>
  <si>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</si>
  <si>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</si>
  <si>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</si>
  <si>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</si>
  <si>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</si>
  <si>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</si>
  <si>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</si>
  <si>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</si>
  <si>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</si>
  <si>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</si>
  <si>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</si>
  <si>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</si>
  <si>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</si>
  <si>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</si>
  <si>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</si>
  <si>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</si>
  <si>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</si>
  <si>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</si>
  <si>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</si>
  <si>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</si>
  <si>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</si>
  <si>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</si>
  <si>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</si>
  <si>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</si>
  <si>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</si>
  <si>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</si>
  <si>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</si>
  <si>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</si>
  <si>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</si>
  <si>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</si>
  <si>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</si>
  <si>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</si>
  <si>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</si>
  <si>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</si>
  <si>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</si>
  <si>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</si>
  <si>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</si>
  <si>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</si>
  <si>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</si>
  <si>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</si>
  <si>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</si>
  <si>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</si>
  <si>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</si>
  <si>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</si>
  <si>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</si>
  <si>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</si>
  <si>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</si>
  <si>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</si>
  <si>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</si>
  <si>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</si>
  <si>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</si>
  <si>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</si>
  <si>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</si>
  <si>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</si>
  <si>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</si>
  <si>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</si>
  <si>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</si>
  <si>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</si>
  <si>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</si>
  <si>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</si>
  <si>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</si>
  <si>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</si>
  <si>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</si>
  <si>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</si>
  <si>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</si>
  <si>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</si>
  <si>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</si>
  <si>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</si>
  <si>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</si>
  <si>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</si>
  <si>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</si>
  <si>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</si>
  <si>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</si>
  <si>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</si>
  <si>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</si>
  <si>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</si>
  <si>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</si>
  <si>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</si>
  <si>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</si>
  <si>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</si>
  <si>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</si>
  <si>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</si>
  <si>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</si>
  <si>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</si>
  <si>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</si>
  <si>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</si>
  <si>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</si>
  <si>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</si>
  <si>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</si>
  <si>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</si>
  <si>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</si>
  <si>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</si>
  <si>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</si>
  <si>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</si>
  <si>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</si>
  <si>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</si>
  <si>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</si>
  <si>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</si>
  <si>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</si>
  <si>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</si>
  <si>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</si>
  <si>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</si>
  <si>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</si>
  <si>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</si>
  <si>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</si>
  <si>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</si>
  <si>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</si>
  <si>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</si>
  <si>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</si>
  <si>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</si>
  <si>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</si>
  <si>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</si>
  <si>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</si>
  <si>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</si>
  <si>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・派生商品等の与信相当額は、第１の柱の告示に定めるカレント・エクスポージャー方式に基づき算出しております。</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</si>
  <si>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</si>
  <si>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</si>
  <si>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</si>
  <si>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</si>
  <si>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</si>
  <si>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</si>
  <si>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</si>
  <si>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</si>
  <si>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</si>
  <si>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</si>
  <si>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</si>
  <si>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</si>
  <si>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</si>
  <si>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</si>
  <si>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</si>
  <si>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</si>
  <si>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</si>
  <si>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</si>
  <si>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</si>
  <si>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</si>
  <si>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</si>
  <si>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</si>
  <si>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</si>
  <si>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</si>
  <si>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</si>
  <si>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</si>
  <si>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</si>
  <si>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</si>
  <si>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</si>
  <si>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当資料は、金融庁が定める第１の柱（最低所要自己資本比率）の告示に基づく自己資本比率の算出が必要となる受益者からの依頼に基づき、当ファンドのリスク・アセットの額等をお知らせするために当社が独自に作成した資料であり、金融商品取引法に基づく開示資料ではありません。
・当資料および当資料を補完するために当社が提供する資料・情報については、上述の目的に限って使用することとし、他の目的のために利用し、または第三者（監督官庁および監査法人等を除く）へ開示、漏洩、伝達しないよう、お願いいたします。
・信用リスク・アセットの算出にあたっては、作成時点における当社の判断、解釈に基づき算出したもので、信頼できると判断した情報等に基づき作成しておりますが、その正確性、完全性を保証するものではありません。また、その使用により生じた結果については、当社が一切の責任を負うものではありません。
・資料の作成にあたっては、格付投資情報センター（R&amp;I）、日本格付研究所（JCR）、ムーディーズ・インベスターズ・サービス（Moody´s）、スタンダード・アンド・プアーズ（S&amp;P）、フィッチ・レーティングス（Fitch）の5社の格付会社の格付を使用しております。
・資料の作成にあたっては、格付会社が発行体からの依頼に基づくことなく付与した格付も使用する場合があります。
・当資料の内容は、当社が現時点で知り得る情報等をもとに作成したものであり、将来予告なく変更されることがあります。また、将来の市場環境や運用成果等を示唆ないし保証するものではありません。
・派生商品等の与信相当額算出に適用した計算方式については、第2表の注釈をご参照ください。</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</si>
  <si>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</si>
  <si>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</si>
  <si>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</si>
  <si>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</si>
  <si>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</si>
  <si>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</si>
  <si>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</si>
  <si>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</si>
  <si>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</si>
  <si>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</si>
  <si>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03 月 09 日</t>
  </si>
  <si>
    <t>ﾘｽｸｳｪｲﾄの
加重平均
（％）</t>
  </si>
  <si>
    <t>資産の額
（時価金額）</t>
  </si>
  <si>
    <t>信用ﾘｽｸｱｾｯﾄの額</t>
  </si>
  <si>
    <t>TLAC関連調達手段</t>
  </si>
  <si>
    <t>三菱ＵＦＪアセットマネジメント株式会社</t>
  </si>
  <si>
    <t>元本通貨</t>
  </si>
  <si>
    <t>為替レート</t>
  </si>
  <si>
    <t>1.00</t>
  </si>
  <si>
    <r>
      <t xml:space="preserve">「ダウ・ジョーンズ工業株価平均」の著作権等について
</t>
    </r>
    <r>
      <rPr>
        <sz val="11"/>
        <color theme="1"/>
        <rFont val="游ゴシック"/>
        <family val="3"/>
        <charset val="128"/>
        <scheme val="minor"/>
      </rPr>
      <t>「Dow Jones Industrial Average™」（ダウ・ジョーンズ工業株価平均）（当インデックス）はS&amp;P Dow Jones Indices LLC（「SPDJI」）の商品であり、これを利用するライセンスが三菱ＵＦＪアセットマネジメント株式会社に付与されています。
Standard &amp; Poor’s®およびS&amp;P®はStandard &amp; Poor’s Financial Services LLC（「S&amp;P」）の登録商標で、DJIA®、The Dow®、Dow Jones®およびDow Jones Industrial AverageはDow Jones Trademark Holdings LLC（「Dow Jones」）の商標であり、これらの商標を利用するライセンスがSPDJIに、特定目的での利用を許諾するサブライセンスが三菱ＵＦＪアセットマネジメント株式会社にそれぞれ付与されています。
当ファンドは、SPDJI、Dow Jones、S&amp;Pまたはそれぞれの関連会社（総称して「S&amp;P Dow Jones Indices」）によってスポンサー、保証、販売、または販売促進されているものではありません。
S&amp;P Dow Jones Indicesは、当ファンドの所有者またはいかなる一般人に対して、株式全般または具体的に当ファンドへの投資の妥当性、あるいは全般的な市場のパフォーマンスを追随するDow Jones Industrial Averageの能力に関して、明示または黙示を問わず、いかなる表明または保証もしません。</t>
    </r>
    <phoneticPr fontId="14"/>
  </si>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</sst>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5" x14ac:knownFonts="1">
    <font>
      <sz val="11"/>
      <color theme="1"/>
      <name val="ＭＳ Ｐゴシック"/>
      <family val="2"/>
    </font>
    <font>
      <sz val="11"/>
      <color theme="1"/>
      <name val="游ゴシック"/>
      <family val="2"/>
      <charset val="128"/>
      <scheme val="minor"/>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
      <b/>
      <sz val="11"/>
      <color theme="1"/>
      <name val="游ゴシック"/>
      <family val="3"/>
      <charset val="128"/>
      <scheme val="minor"/>
    </font>
    <font>
      <sz val="11"/>
      <color theme="1"/>
      <name val="游ゴシック"/>
      <family val="3"/>
      <charset val="128"/>
      <scheme val="minor"/>
    </font>
    <font>
      <sz val="6"/>
      <name val="ＭＳ Ｐゴシック"/>
      <family val="3"/>
      <charset val="128"/>
    </font>
    <font>
      <sz val="6"/>
      <name val="游ゴシック"/>
      <family val="2"/>
      <charset val="128"/>
      <scheme val="minor"/>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3">
    <xf numFmtId="0" fontId="0" fillId="0" borderId="0"/>
    <xf numFmtId="0" fontId="3" fillId="0" borderId="0"/>
    <xf numFmtId="0" fontId="1" fillId="0" borderId="0">
      <alignment vertical="center"/>
    </xf>
  </cellStyleXfs>
  <cellXfs count="747">
    <xf numFmtId="0" fontId="0" fillId="0" borderId="0" xfId="0"/>
    <xf numFmtId="0" fontId="2" fillId="0" borderId="0" xfId="1" applyFont="1" applyAlignment="1">
      <alignment vertical="center"/>
    </xf>
    <xf numFmtId="49" fontId="2" fillId="0" borderId="3" xfId="1" applyNumberFormat="1" applyFont="1" applyBorder="1" applyAlignment="1">
      <alignment vertical="center" shrinkToFit="1"/>
    </xf>
    <xf numFmtId="49" fontId="2" fillId="0" borderId="0" xfId="1" applyNumberFormat="1" applyFont="1" applyAlignment="1">
      <alignment vertical="center"/>
    </xf>
    <xf numFmtId="176" fontId="2" fillId="0" borderId="0" xfId="1" applyNumberFormat="1" applyFont="1" applyAlignment="1">
      <alignment horizontal="left" vertical="center" shrinkToFit="1"/>
    </xf>
    <xf numFmtId="177" fontId="2" fillId="2" borderId="2" xfId="1" applyNumberFormat="1" applyFont="1" applyFill="1" applyBorder="1" applyAlignment="1">
      <alignment horizontal="center" vertical="center" wrapText="1"/>
    </xf>
    <xf numFmtId="38" fontId="2" fillId="0" borderId="3" xfId="1" applyNumberFormat="1" applyFont="1" applyBorder="1" applyAlignment="1">
      <alignment vertical="center" shrinkToFit="1"/>
    </xf>
    <xf numFmtId="177" fontId="2" fillId="2" borderId="2" xfId="1" applyNumberFormat="1" applyFont="1" applyFill="1" applyBorder="1" applyAlignment="1">
      <alignment horizontal="center" vertical="center"/>
    </xf>
    <xf numFmtId="178" fontId="2" fillId="0" borderId="3" xfId="1" applyNumberFormat="1" applyFont="1" applyBorder="1" applyAlignment="1">
      <alignment vertical="center" shrinkToFit="1"/>
    </xf>
    <xf numFmtId="0" fontId="2" fillId="0" borderId="3" xfId="1" applyFont="1" applyBorder="1" applyAlignment="1">
      <alignment vertical="center" shrinkToFit="1"/>
    </xf>
    <xf numFmtId="179" fontId="2" fillId="0" borderId="3" xfId="1" applyNumberFormat="1" applyFont="1" applyBorder="1" applyAlignment="1">
      <alignment vertical="center" shrinkToFit="1"/>
    </xf>
    <xf numFmtId="180" fontId="2" fillId="0" borderId="0" xfId="1" applyNumberFormat="1" applyFont="1" applyAlignment="1">
      <alignment vertical="center"/>
    </xf>
    <xf numFmtId="49" fontId="2" fillId="0" borderId="0" xfId="1" applyNumberFormat="1" applyFont="1"/>
    <xf numFmtId="0" fontId="4" fillId="0" borderId="0" xfId="1" applyFont="1"/>
    <xf numFmtId="49" fontId="2" fillId="0" borderId="3" xfId="1" applyNumberFormat="1" applyFont="1" applyBorder="1" applyAlignment="1">
      <alignment shrinkToFit="1"/>
    </xf>
    <xf numFmtId="0" fontId="2" fillId="0" borderId="0" xfId="1" applyFont="1"/>
    <xf numFmtId="0" fontId="2" fillId="0" borderId="0" xfId="1" applyNumberFormat="1" applyFont="1" applyFill="1" applyBorder="1" applyAlignment="1">
      <alignment vertical="center"/>
    </xf>
    <xf numFmtId="38" fontId="2" fillId="0" borderId="3" xfId="1" applyNumberFormat="1" applyFont="1" applyBorder="1" applyAlignment="1">
      <alignment shrinkToFit="1"/>
    </xf>
    <xf numFmtId="0" fontId="2" fillId="0" borderId="3" xfId="1" applyFont="1" applyBorder="1" applyAlignment="1">
      <alignment shrinkToFit="1"/>
    </xf>
    <xf numFmtId="180" fontId="2" fillId="0" borderId="0" xfId="1" applyNumberFormat="1" applyFont="1"/>
    <xf numFmtId="49" fontId="5" fillId="0"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3" borderId="12" xfId="1" quotePrefix="1" applyFont="1" applyFill="1" applyBorder="1" applyAlignment="1">
      <alignment vertical="center"/>
    </xf>
    <xf numFmtId="0" fontId="4" fillId="3" borderId="13" xfId="1" quotePrefix="1" applyFont="1" applyFill="1" applyBorder="1" applyAlignment="1">
      <alignment vertical="center"/>
    </xf>
    <xf numFmtId="0" fontId="4" fillId="3" borderId="14" xfId="1" quotePrefix="1" applyFont="1" applyFill="1" applyBorder="1" applyAlignment="1">
      <alignment vertical="center"/>
    </xf>
    <xf numFmtId="0" fontId="4" fillId="3" borderId="15" xfId="1" quotePrefix="1" applyFont="1" applyFill="1" applyBorder="1" applyAlignment="1">
      <alignment vertical="center"/>
    </xf>
    <xf numFmtId="0" fontId="4" fillId="3"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5" xfId="1" quotePrefix="1" applyFont="1" applyFill="1" applyBorder="1" applyAlignment="1">
      <alignment vertical="center"/>
    </xf>
    <xf numFmtId="0" fontId="4" fillId="0" borderId="18" xfId="1" quotePrefix="1" applyFont="1" applyFill="1" applyBorder="1" applyAlignment="1">
      <alignment vertical="center"/>
    </xf>
    <xf numFmtId="0" fontId="4" fillId="0" borderId="14" xfId="1" quotePrefix="1" applyFont="1" applyFill="1" applyBorder="1" applyAlignment="1">
      <alignment vertical="center"/>
    </xf>
    <xf numFmtId="0" fontId="4" fillId="0" borderId="16"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4" borderId="14" xfId="1" quotePrefix="1" applyFont="1" applyFill="1" applyBorder="1" applyAlignment="1">
      <alignment vertical="center"/>
    </xf>
    <xf numFmtId="0" fontId="4" fillId="4" borderId="15" xfId="1" quotePrefix="1" applyFont="1" applyFill="1" applyBorder="1" applyAlignment="1">
      <alignment vertical="center"/>
    </xf>
    <xf numFmtId="0" fontId="4" fillId="4"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26"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17" xfId="1" quotePrefix="1" applyFont="1" applyBorder="1" applyAlignment="1">
      <alignment vertical="center"/>
    </xf>
    <xf numFmtId="0" fontId="4" fillId="0" borderId="15" xfId="1" quotePrefix="1" applyFont="1" applyBorder="1" applyAlignment="1">
      <alignment vertical="center"/>
    </xf>
    <xf numFmtId="0" fontId="4" fillId="0" borderId="27" xfId="1" quotePrefix="1" applyFont="1" applyBorder="1" applyAlignment="1">
      <alignment vertical="center"/>
    </xf>
    <xf numFmtId="0" fontId="4" fillId="0" borderId="28" xfId="1" quotePrefix="1" applyFont="1" applyBorder="1" applyAlignment="1">
      <alignment vertical="center"/>
    </xf>
    <xf numFmtId="0" fontId="4" fillId="0" borderId="28" xfId="1" applyFont="1" applyBorder="1" applyAlignment="1">
      <alignment vertical="center"/>
    </xf>
    <xf numFmtId="0" fontId="6" fillId="0" borderId="0" xfId="1" applyFont="1" applyAlignment="1">
      <alignment vertical="center"/>
    </xf>
    <xf numFmtId="0" fontId="4" fillId="3" borderId="0" xfId="1" applyFont="1" applyFill="1" applyAlignment="1">
      <alignment vertical="center"/>
    </xf>
    <xf numFmtId="0" fontId="4" fillId="0" borderId="29" xfId="1" applyFont="1" applyBorder="1" applyAlignment="1">
      <alignment horizontal="center" vertical="center"/>
    </xf>
    <xf numFmtId="0" fontId="4" fillId="0" borderId="4" xfId="1" applyFont="1" applyBorder="1" applyAlignment="1">
      <alignment horizontal="center" vertical="center"/>
    </xf>
    <xf numFmtId="0" fontId="4" fillId="0" borderId="30" xfId="1" applyFont="1" applyBorder="1" applyAlignment="1">
      <alignment horizontal="center" vertical="center"/>
    </xf>
    <xf numFmtId="0" fontId="4" fillId="0" borderId="31"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1" xfId="1" applyFont="1" applyBorder="1" applyAlignment="1">
      <alignment horizontal="left" vertical="center"/>
    </xf>
    <xf numFmtId="0" fontId="4" fillId="0" borderId="33" xfId="1" applyFont="1" applyBorder="1" applyAlignment="1">
      <alignment horizontal="left" vertical="center" wrapText="1"/>
    </xf>
    <xf numFmtId="0" fontId="4" fillId="0" borderId="34" xfId="1" applyFont="1" applyBorder="1" applyAlignment="1">
      <alignment horizontal="left" vertical="center" wrapText="1"/>
    </xf>
    <xf numFmtId="0" fontId="4" fillId="0" borderId="34" xfId="1" applyFont="1" applyFill="1" applyBorder="1" applyAlignment="1">
      <alignment horizontal="left" vertical="center"/>
    </xf>
    <xf numFmtId="0" fontId="4" fillId="0" borderId="2" xfId="1" applyFont="1" applyFill="1" applyBorder="1" applyAlignment="1">
      <alignment horizontal="left" vertical="center"/>
    </xf>
    <xf numFmtId="0" fontId="4" fillId="0" borderId="2" xfId="1" applyFont="1" applyFill="1" applyBorder="1" applyAlignment="1">
      <alignment horizontal="left" vertical="center" wrapText="1"/>
    </xf>
    <xf numFmtId="0" fontId="4" fillId="5" borderId="1" xfId="1" applyFont="1" applyFill="1" applyBorder="1" applyAlignment="1">
      <alignment horizontal="left" vertical="center"/>
    </xf>
    <xf numFmtId="0" fontId="4" fillId="5" borderId="1" xfId="1" applyFont="1" applyFill="1" applyBorder="1" applyAlignment="1">
      <alignment horizontal="left" vertical="center" wrapText="1"/>
    </xf>
    <xf numFmtId="0" fontId="4" fillId="0" borderId="1" xfId="1" applyFont="1" applyFill="1" applyBorder="1" applyAlignment="1">
      <alignment horizontal="left" vertical="center"/>
    </xf>
    <xf numFmtId="0" fontId="4" fillId="0" borderId="31"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32" xfId="1" applyFont="1" applyBorder="1" applyAlignment="1">
      <alignment horizontal="center" vertical="center"/>
    </xf>
    <xf numFmtId="0" fontId="4" fillId="0" borderId="33" xfId="1" applyFont="1" applyBorder="1" applyAlignment="1">
      <alignment horizontal="center" vertical="center"/>
    </xf>
    <xf numFmtId="0" fontId="4" fillId="0" borderId="34" xfId="1" applyFont="1" applyBorder="1" applyAlignment="1">
      <alignment horizontal="center" vertical="center"/>
    </xf>
    <xf numFmtId="0" fontId="4" fillId="0" borderId="1" xfId="1" applyFont="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34" xfId="1" applyFont="1" applyFill="1" applyBorder="1" applyAlignment="1">
      <alignment horizontal="center" vertical="center" shrinkToFit="1"/>
    </xf>
    <xf numFmtId="0" fontId="4" fillId="5" borderId="32" xfId="1" applyFont="1" applyFill="1" applyBorder="1" applyAlignment="1">
      <alignment horizontal="center" vertical="center"/>
    </xf>
    <xf numFmtId="0" fontId="4" fillId="5" borderId="33" xfId="1" applyFont="1" applyFill="1" applyBorder="1" applyAlignment="1">
      <alignment horizontal="center" vertical="center"/>
    </xf>
    <xf numFmtId="0" fontId="4" fillId="5" borderId="1"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35" xfId="1" applyFont="1" applyFill="1" applyBorder="1" applyAlignment="1">
      <alignment horizontal="center" vertical="center"/>
    </xf>
    <xf numFmtId="0" fontId="5" fillId="0" borderId="32" xfId="1" applyFont="1" applyFill="1" applyBorder="1" applyAlignment="1">
      <alignment horizontal="center" vertical="center"/>
    </xf>
    <xf numFmtId="0" fontId="5" fillId="0" borderId="33" xfId="1" applyFont="1" applyFill="1" applyBorder="1" applyAlignment="1">
      <alignment horizontal="center" vertical="center"/>
    </xf>
    <xf numFmtId="0" fontId="5" fillId="0" borderId="34" xfId="1" applyFont="1" applyFill="1" applyBorder="1" applyAlignment="1">
      <alignment horizontal="center" vertical="center"/>
    </xf>
    <xf numFmtId="0" fontId="4" fillId="0" borderId="36" xfId="1" applyFont="1" applyBorder="1" applyAlignment="1">
      <alignment horizontal="center" vertical="center"/>
    </xf>
    <xf numFmtId="0" fontId="4" fillId="3" borderId="0" xfId="1" applyFont="1" applyFill="1" applyAlignment="1">
      <alignment horizontal="right" vertical="center"/>
    </xf>
    <xf numFmtId="177" fontId="4" fillId="0" borderId="31" xfId="1" applyNumberFormat="1" applyFont="1" applyFill="1" applyBorder="1" applyAlignment="1">
      <alignment horizontal="right" vertical="center" shrinkToFit="1"/>
    </xf>
    <xf numFmtId="177" fontId="4" fillId="0" borderId="1" xfId="1" applyNumberFormat="1" applyFont="1" applyFill="1" applyBorder="1" applyAlignment="1">
      <alignment horizontal="right" vertical="center" shrinkToFit="1"/>
    </xf>
    <xf numFmtId="177" fontId="4" fillId="0" borderId="32" xfId="1" applyNumberFormat="1" applyFont="1" applyFill="1" applyBorder="1" applyAlignment="1">
      <alignment horizontal="right" vertical="center" shrinkToFit="1"/>
    </xf>
    <xf numFmtId="177" fontId="4" fillId="0" borderId="33" xfId="1" applyNumberFormat="1" applyFont="1" applyFill="1" applyBorder="1" applyAlignment="1">
      <alignment horizontal="right" vertical="center" shrinkToFit="1"/>
    </xf>
    <xf numFmtId="177" fontId="4" fillId="0" borderId="34" xfId="1" applyNumberFormat="1" applyFont="1" applyFill="1" applyBorder="1" applyAlignment="1">
      <alignment horizontal="right" vertical="center" shrinkToFit="1"/>
    </xf>
    <xf numFmtId="177" fontId="4" fillId="0" borderId="4" xfId="1" applyNumberFormat="1" applyFont="1" applyFill="1" applyBorder="1" applyAlignment="1">
      <alignment horizontal="right" vertical="center" shrinkToFit="1"/>
    </xf>
    <xf numFmtId="177" fontId="4" fillId="0" borderId="2" xfId="1" applyNumberFormat="1" applyFont="1" applyFill="1" applyBorder="1" applyAlignment="1">
      <alignment horizontal="right" vertical="center" shrinkToFit="1"/>
    </xf>
    <xf numFmtId="177" fontId="4" fillId="0" borderId="39" xfId="1" applyNumberFormat="1" applyFont="1" applyFill="1" applyBorder="1" applyAlignment="1">
      <alignment horizontal="right" vertical="center" shrinkToFit="1"/>
    </xf>
    <xf numFmtId="181" fontId="4" fillId="6" borderId="43" xfId="1" applyNumberFormat="1" applyFont="1" applyFill="1" applyBorder="1" applyAlignment="1">
      <alignment horizontal="right" vertical="center"/>
    </xf>
    <xf numFmtId="181" fontId="4" fillId="6" borderId="44" xfId="1" applyNumberFormat="1" applyFont="1" applyFill="1" applyBorder="1" applyAlignment="1">
      <alignment horizontal="right" vertical="center"/>
    </xf>
    <xf numFmtId="181" fontId="4" fillId="6" borderId="45" xfId="1" applyNumberFormat="1" applyFont="1" applyFill="1" applyBorder="1" applyAlignment="1">
      <alignment horizontal="right" vertical="center"/>
    </xf>
    <xf numFmtId="177" fontId="4" fillId="0" borderId="32" xfId="1" quotePrefix="1" applyNumberFormat="1" applyFont="1" applyFill="1" applyBorder="1" applyAlignment="1">
      <alignment horizontal="right" vertical="center" shrinkToFit="1"/>
    </xf>
    <xf numFmtId="177" fontId="4" fillId="0" borderId="33" xfId="1" quotePrefix="1" applyNumberFormat="1" applyFont="1" applyFill="1" applyBorder="1" applyAlignment="1">
      <alignment horizontal="right" vertical="center" shrinkToFit="1"/>
    </xf>
    <xf numFmtId="177" fontId="4" fillId="0" borderId="34" xfId="1" quotePrefix="1" applyNumberFormat="1" applyFont="1" applyFill="1" applyBorder="1" applyAlignment="1">
      <alignment horizontal="right" vertical="center" shrinkToFit="1"/>
    </xf>
    <xf numFmtId="177" fontId="4" fillId="0" borderId="46" xfId="1" applyNumberFormat="1" applyFont="1" applyFill="1" applyBorder="1" applyAlignment="1">
      <alignment horizontal="right" vertical="center" shrinkToFit="1"/>
    </xf>
    <xf numFmtId="0" fontId="4" fillId="0" borderId="41" xfId="1" applyFont="1" applyBorder="1" applyAlignment="1">
      <alignment horizontal="center" vertical="center"/>
    </xf>
    <xf numFmtId="177" fontId="4" fillId="0" borderId="31" xfId="1" quotePrefix="1" applyNumberFormat="1" applyFont="1" applyFill="1" applyBorder="1" applyAlignment="1">
      <alignment horizontal="right" vertical="center" shrinkToFit="1"/>
    </xf>
    <xf numFmtId="177" fontId="4" fillId="0" borderId="1" xfId="1" quotePrefix="1" applyNumberFormat="1" applyFont="1" applyFill="1" applyBorder="1" applyAlignment="1">
      <alignment horizontal="right" vertical="center" shrinkToFit="1"/>
    </xf>
    <xf numFmtId="177" fontId="4" fillId="0" borderId="2" xfId="1" quotePrefix="1" applyNumberFormat="1" applyFont="1" applyFill="1" applyBorder="1" applyAlignment="1">
      <alignment horizontal="right" vertical="center" shrinkToFit="1"/>
    </xf>
    <xf numFmtId="177" fontId="4" fillId="6" borderId="43" xfId="1" quotePrefix="1" applyNumberFormat="1" applyFont="1" applyFill="1" applyBorder="1" applyAlignment="1">
      <alignment horizontal="right" vertical="center"/>
    </xf>
    <xf numFmtId="177" fontId="4" fillId="6" borderId="44" xfId="1" quotePrefix="1" applyNumberFormat="1" applyFont="1" applyFill="1" applyBorder="1" applyAlignment="1">
      <alignment horizontal="right" vertical="center"/>
    </xf>
    <xf numFmtId="177" fontId="4" fillId="6" borderId="45" xfId="1" quotePrefix="1" applyNumberFormat="1" applyFont="1" applyFill="1" applyBorder="1" applyAlignment="1">
      <alignment horizontal="right" vertical="center"/>
    </xf>
    <xf numFmtId="2" fontId="4" fillId="3" borderId="0" xfId="1" applyNumberFormat="1" applyFont="1" applyFill="1" applyAlignment="1">
      <alignment vertical="center"/>
    </xf>
    <xf numFmtId="0" fontId="4" fillId="5" borderId="48" xfId="1" applyFont="1" applyFill="1" applyBorder="1" applyAlignment="1">
      <alignment vertical="center"/>
    </xf>
    <xf numFmtId="0" fontId="4" fillId="5" borderId="45" xfId="1" applyFont="1" applyFill="1" applyBorder="1" applyAlignment="1">
      <alignment vertical="center"/>
    </xf>
    <xf numFmtId="0" fontId="4" fillId="5" borderId="43" xfId="1" applyFont="1" applyFill="1" applyBorder="1" applyAlignment="1">
      <alignment vertical="center"/>
    </xf>
    <xf numFmtId="0" fontId="4" fillId="5" borderId="44" xfId="1" applyFont="1" applyFill="1" applyBorder="1" applyAlignment="1">
      <alignment vertical="center"/>
    </xf>
    <xf numFmtId="0" fontId="4" fillId="5" borderId="49" xfId="1" applyFont="1" applyFill="1" applyBorder="1" applyAlignment="1">
      <alignment vertical="center"/>
    </xf>
    <xf numFmtId="0" fontId="4" fillId="6" borderId="44" xfId="1" applyFont="1" applyFill="1" applyBorder="1" applyAlignment="1">
      <alignment vertical="center"/>
    </xf>
    <xf numFmtId="0" fontId="4" fillId="6" borderId="49" xfId="1" applyFont="1" applyFill="1" applyBorder="1" applyAlignment="1">
      <alignment vertical="center"/>
    </xf>
    <xf numFmtId="0" fontId="4" fillId="6" borderId="43" xfId="1" applyFont="1" applyFill="1" applyBorder="1" applyAlignment="1">
      <alignment vertical="center"/>
    </xf>
    <xf numFmtId="0" fontId="4" fillId="6" borderId="50" xfId="1" applyFont="1" applyFill="1" applyBorder="1" applyAlignment="1">
      <alignment vertical="center"/>
    </xf>
    <xf numFmtId="0" fontId="4" fillId="6" borderId="45" xfId="1" applyFont="1" applyFill="1" applyBorder="1" applyAlignment="1">
      <alignment vertical="center"/>
    </xf>
    <xf numFmtId="0" fontId="4" fillId="6" borderId="48" xfId="1" applyFont="1" applyFill="1" applyBorder="1" applyAlignment="1">
      <alignment vertical="center"/>
    </xf>
    <xf numFmtId="0" fontId="4" fillId="6" borderId="51" xfId="1" applyFont="1" applyFill="1" applyBorder="1" applyAlignment="1">
      <alignment vertical="center"/>
    </xf>
    <xf numFmtId="0" fontId="4" fillId="6" borderId="52" xfId="1" applyFont="1" applyFill="1" applyBorder="1" applyAlignment="1">
      <alignment vertical="center"/>
    </xf>
    <xf numFmtId="0" fontId="4" fillId="0" borderId="0" xfId="1" applyFont="1" applyAlignment="1">
      <alignment horizontal="right" vertical="center" shrinkToFit="1"/>
    </xf>
    <xf numFmtId="14" fontId="6" fillId="0" borderId="0" xfId="1" applyNumberFormat="1" applyFont="1" applyAlignment="1">
      <alignment vertical="center"/>
    </xf>
    <xf numFmtId="2" fontId="4" fillId="0" borderId="0" xfId="1" applyNumberFormat="1" applyFont="1" applyAlignment="1">
      <alignmen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5"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6" borderId="49" xfId="1" applyNumberFormat="1" applyFont="1" applyFill="1" applyBorder="1" applyAlignment="1">
      <alignment horizontal="right" vertical="center"/>
    </xf>
    <xf numFmtId="181" fontId="4" fillId="6" borderId="50" xfId="1" applyNumberFormat="1" applyFont="1" applyFill="1" applyBorder="1" applyAlignment="1">
      <alignment horizontal="right" vertical="center"/>
    </xf>
    <xf numFmtId="181" fontId="4" fillId="6" borderId="48" xfId="1" applyNumberFormat="1" applyFont="1" applyFill="1" applyBorder="1" applyAlignment="1">
      <alignment horizontal="right" vertical="center"/>
    </xf>
    <xf numFmtId="181" fontId="4" fillId="6" borderId="52" xfId="1" applyNumberFormat="1" applyFont="1" applyFill="1" applyBorder="1" applyAlignment="1">
      <alignment horizontal="right" vertical="center"/>
    </xf>
    <xf numFmtId="0" fontId="4" fillId="3" borderId="0" xfId="1" quotePrefix="1" applyFont="1" applyFill="1" applyBorder="1" applyAlignment="1">
      <alignment horizontal="right" vertical="center"/>
    </xf>
    <xf numFmtId="177" fontId="4" fillId="0" borderId="46" xfId="1" applyNumberFormat="1" applyFont="1" applyBorder="1" applyAlignment="1">
      <alignment horizontal="right" vertical="center" shrinkToFit="1"/>
    </xf>
    <xf numFmtId="0" fontId="4" fillId="3" borderId="0" xfId="1" applyFont="1" applyFill="1" applyBorder="1" applyAlignment="1">
      <alignment horizontal="righ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14" fontId="4" fillId="7" borderId="0" xfId="1" applyNumberFormat="1" applyFont="1" applyFill="1" applyAlignment="1">
      <alignment horizontal="right" vertical="center"/>
    </xf>
    <xf numFmtId="0" fontId="4" fillId="0" borderId="53" xfId="1" applyFont="1" applyBorder="1" applyAlignment="1">
      <alignment horizontal="center" vertical="center"/>
    </xf>
    <xf numFmtId="0" fontId="4" fillId="5" borderId="56" xfId="1" applyFont="1" applyFill="1" applyBorder="1" applyAlignment="1">
      <alignment vertical="center"/>
    </xf>
    <xf numFmtId="0" fontId="4" fillId="5" borderId="57" xfId="1" applyFont="1" applyFill="1" applyBorder="1" applyAlignment="1">
      <alignment vertical="center"/>
    </xf>
    <xf numFmtId="0" fontId="4" fillId="5" borderId="58" xfId="1" applyFont="1" applyFill="1" applyBorder="1" applyAlignment="1">
      <alignment vertical="center"/>
    </xf>
    <xf numFmtId="0" fontId="4" fillId="5" borderId="59" xfId="1" applyFont="1" applyFill="1" applyBorder="1" applyAlignment="1">
      <alignment vertical="center"/>
    </xf>
    <xf numFmtId="0" fontId="4" fillId="5" borderId="60" xfId="1" applyFont="1" applyFill="1" applyBorder="1" applyAlignment="1">
      <alignment vertical="center"/>
    </xf>
    <xf numFmtId="0" fontId="4" fillId="6" borderId="59" xfId="1" applyFont="1" applyFill="1" applyBorder="1" applyAlignment="1">
      <alignment vertical="center"/>
    </xf>
    <xf numFmtId="0" fontId="4" fillId="6" borderId="60" xfId="1" applyFont="1" applyFill="1" applyBorder="1" applyAlignment="1">
      <alignment vertical="center"/>
    </xf>
    <xf numFmtId="0" fontId="4" fillId="6" borderId="58" xfId="1" applyFont="1" applyFill="1" applyBorder="1" applyAlignment="1">
      <alignment vertical="center"/>
    </xf>
    <xf numFmtId="0" fontId="4" fillId="6" borderId="61" xfId="1" applyFont="1" applyFill="1" applyBorder="1" applyAlignment="1">
      <alignment vertical="center"/>
    </xf>
    <xf numFmtId="0" fontId="4" fillId="6" borderId="57" xfId="1" applyFont="1" applyFill="1" applyBorder="1" applyAlignment="1">
      <alignment vertical="center"/>
    </xf>
    <xf numFmtId="0" fontId="4" fillId="6" borderId="56"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6" fillId="3" borderId="0" xfId="1" applyFont="1" applyFill="1" applyAlignment="1">
      <alignment vertical="center"/>
    </xf>
    <xf numFmtId="0" fontId="6" fillId="0" borderId="0" xfId="1" applyFont="1" applyFill="1" applyAlignment="1">
      <alignment vertical="center"/>
    </xf>
    <xf numFmtId="49" fontId="5"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8" xfId="1" quotePrefix="1" applyFont="1" applyBorder="1" applyAlignment="1">
      <alignment vertical="center"/>
    </xf>
    <xf numFmtId="0" fontId="4" fillId="0" borderId="13" xfId="1" quotePrefix="1" applyFont="1" applyFill="1" applyBorder="1" applyAlignment="1">
      <alignment vertical="center"/>
    </xf>
    <xf numFmtId="0" fontId="4" fillId="0" borderId="13" xfId="1" quotePrefix="1" applyFont="1" applyBorder="1" applyAlignment="1">
      <alignment vertical="center"/>
    </xf>
    <xf numFmtId="0" fontId="4" fillId="0" borderId="64" xfId="1" quotePrefix="1" applyFont="1" applyBorder="1" applyAlignment="1">
      <alignment vertical="center"/>
    </xf>
    <xf numFmtId="0" fontId="4" fillId="0" borderId="0" xfId="1" applyFont="1" applyAlignment="1">
      <alignment vertical="center"/>
    </xf>
    <xf numFmtId="0" fontId="4" fillId="0" borderId="39" xfId="1" applyFont="1" applyFill="1" applyBorder="1" applyAlignment="1">
      <alignment horizontal="left" vertical="center" wrapText="1"/>
    </xf>
    <xf numFmtId="0" fontId="4" fillId="0" borderId="33" xfId="1" applyFont="1" applyFill="1" applyBorder="1" applyAlignment="1">
      <alignment horizontal="left" vertical="center"/>
    </xf>
    <xf numFmtId="0" fontId="4" fillId="0" borderId="33" xfId="1" applyFont="1" applyFill="1" applyBorder="1" applyAlignment="1">
      <alignment horizontal="left" vertical="center" wrapText="1"/>
    </xf>
    <xf numFmtId="0" fontId="4" fillId="0" borderId="32" xfId="1" applyFont="1" applyFill="1" applyBorder="1" applyAlignment="1">
      <alignment horizontal="left" vertical="center" wrapText="1"/>
    </xf>
    <xf numFmtId="0" fontId="4" fillId="0" borderId="1" xfId="1" applyFont="1" applyBorder="1" applyAlignment="1">
      <alignment horizontal="left" vertical="center" wrapText="1"/>
    </xf>
    <xf numFmtId="0" fontId="4" fillId="0" borderId="42" xfId="1" applyFont="1" applyBorder="1" applyAlignment="1">
      <alignment horizontal="left" vertical="center"/>
    </xf>
    <xf numFmtId="0" fontId="4" fillId="0" borderId="0" xfId="1" applyFont="1" applyAlignment="1">
      <alignment horizontal="left" vertical="center"/>
    </xf>
    <xf numFmtId="0" fontId="4" fillId="0" borderId="66" xfId="1" applyFont="1" applyBorder="1" applyAlignment="1">
      <alignment horizontal="center" vertical="center"/>
    </xf>
    <xf numFmtId="182" fontId="4" fillId="5" borderId="67" xfId="1" applyNumberFormat="1" applyFont="1" applyFill="1" applyBorder="1" applyAlignment="1">
      <alignment vertical="center"/>
    </xf>
    <xf numFmtId="177" fontId="4" fillId="0" borderId="68" xfId="1" quotePrefix="1" applyNumberFormat="1" applyFont="1" applyFill="1" applyBorder="1" applyAlignment="1">
      <alignment horizontal="right" vertical="center" shrinkToFit="1"/>
    </xf>
    <xf numFmtId="177" fontId="4" fillId="0" borderId="69" xfId="1" quotePrefix="1" applyNumberFormat="1" applyFont="1" applyFill="1" applyBorder="1" applyAlignment="1">
      <alignment horizontal="right" vertical="center" shrinkToFit="1"/>
    </xf>
    <xf numFmtId="181" fontId="4" fillId="5" borderId="70" xfId="1" applyNumberFormat="1" applyFont="1" applyFill="1" applyBorder="1" applyAlignment="1">
      <alignment horizontal="right" vertical="center"/>
    </xf>
    <xf numFmtId="177" fontId="4" fillId="0" borderId="71" xfId="1" quotePrefix="1" applyNumberFormat="1" applyFont="1" applyFill="1" applyBorder="1" applyAlignment="1">
      <alignment horizontal="right" vertical="center" shrinkToFit="1"/>
    </xf>
    <xf numFmtId="181" fontId="4" fillId="5" borderId="72" xfId="1" applyNumberFormat="1" applyFont="1" applyFill="1" applyBorder="1" applyAlignment="1">
      <alignment horizontal="right" vertical="center"/>
    </xf>
    <xf numFmtId="177" fontId="4" fillId="0" borderId="5" xfId="1" quotePrefix="1" applyNumberFormat="1" applyFont="1" applyFill="1" applyBorder="1" applyAlignment="1">
      <alignment horizontal="right" vertical="center" shrinkToFit="1"/>
    </xf>
    <xf numFmtId="181" fontId="2" fillId="5" borderId="73" xfId="1" quotePrefix="1" applyNumberFormat="1" applyFont="1" applyFill="1" applyBorder="1" applyAlignment="1">
      <alignment horizontal="right" vertical="center"/>
    </xf>
    <xf numFmtId="181" fontId="4" fillId="5" borderId="74" xfId="1" applyNumberFormat="1" applyFont="1" applyFill="1" applyBorder="1" applyAlignment="1">
      <alignment horizontal="right" vertical="center"/>
    </xf>
    <xf numFmtId="0" fontId="4" fillId="0" borderId="76" xfId="1" applyFont="1" applyBorder="1" applyAlignment="1">
      <alignment horizontal="center" vertical="center" wrapText="1"/>
    </xf>
    <xf numFmtId="182" fontId="4" fillId="5" borderId="77" xfId="1" applyNumberFormat="1" applyFont="1" applyFill="1" applyBorder="1" applyAlignment="1">
      <alignment vertical="center"/>
    </xf>
    <xf numFmtId="177" fontId="4" fillId="0" borderId="78" xfId="1" quotePrefix="1" applyNumberFormat="1" applyFont="1" applyFill="1" applyBorder="1" applyAlignment="1">
      <alignment horizontal="right" vertical="center" shrinkToFit="1"/>
    </xf>
    <xf numFmtId="177" fontId="4" fillId="0" borderId="79" xfId="1" quotePrefix="1" applyNumberFormat="1" applyFont="1" applyFill="1" applyBorder="1" applyAlignment="1">
      <alignment horizontal="right" vertical="center" shrinkToFit="1"/>
    </xf>
    <xf numFmtId="181" fontId="4" fillId="5" borderId="80" xfId="1" applyNumberFormat="1" applyFont="1" applyFill="1" applyBorder="1" applyAlignment="1">
      <alignment horizontal="right" vertical="center"/>
    </xf>
    <xf numFmtId="177" fontId="4" fillId="0" borderId="81" xfId="1" quotePrefix="1" applyNumberFormat="1" applyFont="1" applyFill="1" applyBorder="1" applyAlignment="1">
      <alignment horizontal="right" vertical="center" shrinkToFit="1"/>
    </xf>
    <xf numFmtId="181" fontId="4" fillId="5" borderId="82" xfId="1" applyNumberFormat="1" applyFont="1" applyFill="1" applyBorder="1" applyAlignment="1">
      <alignment horizontal="right" vertical="center"/>
    </xf>
    <xf numFmtId="177" fontId="4" fillId="0" borderId="83" xfId="1" quotePrefix="1" applyNumberFormat="1" applyFont="1" applyFill="1" applyBorder="1" applyAlignment="1">
      <alignment horizontal="right" vertical="center" shrinkToFit="1"/>
    </xf>
    <xf numFmtId="181" fontId="2" fillId="5" borderId="84" xfId="1" quotePrefix="1" applyNumberFormat="1" applyFont="1" applyFill="1" applyBorder="1" applyAlignment="1">
      <alignment horizontal="right" vertical="center"/>
    </xf>
    <xf numFmtId="181" fontId="4" fillId="5" borderId="85"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89" xfId="1" applyFont="1" applyBorder="1" applyAlignment="1">
      <alignment horizontal="center" vertical="center" wrapText="1"/>
    </xf>
    <xf numFmtId="182" fontId="4" fillId="5" borderId="90" xfId="1" applyNumberFormat="1" applyFont="1" applyFill="1" applyBorder="1" applyAlignment="1">
      <alignment vertical="center"/>
    </xf>
    <xf numFmtId="177" fontId="4" fillId="0" borderId="91" xfId="1" quotePrefix="1" applyNumberFormat="1" applyFont="1" applyFill="1" applyBorder="1" applyAlignment="1">
      <alignment horizontal="right" vertical="center" shrinkToFit="1"/>
    </xf>
    <xf numFmtId="177" fontId="4" fillId="0" borderId="92" xfId="1" quotePrefix="1" applyNumberFormat="1" applyFont="1" applyFill="1" applyBorder="1" applyAlignment="1">
      <alignment horizontal="right" vertical="center" shrinkToFit="1"/>
    </xf>
    <xf numFmtId="181" fontId="4" fillId="5" borderId="93" xfId="1" applyNumberFormat="1" applyFont="1" applyFill="1" applyBorder="1" applyAlignment="1">
      <alignment horizontal="right" vertical="center"/>
    </xf>
    <xf numFmtId="177" fontId="4" fillId="0" borderId="94" xfId="1" quotePrefix="1" applyNumberFormat="1" applyFont="1" applyFill="1" applyBorder="1" applyAlignment="1">
      <alignment horizontal="right" vertical="center" shrinkToFit="1"/>
    </xf>
    <xf numFmtId="181" fontId="4" fillId="5" borderId="95" xfId="1" applyNumberFormat="1" applyFont="1" applyFill="1" applyBorder="1" applyAlignment="1">
      <alignment horizontal="right" vertical="center"/>
    </xf>
    <xf numFmtId="177" fontId="4" fillId="0" borderId="7" xfId="1" quotePrefix="1" applyNumberFormat="1" applyFont="1" applyFill="1" applyBorder="1" applyAlignment="1">
      <alignment horizontal="right" vertical="center" shrinkToFit="1"/>
    </xf>
    <xf numFmtId="177" fontId="4" fillId="0" borderId="96" xfId="1" quotePrefix="1" applyNumberFormat="1" applyFont="1" applyFill="1" applyBorder="1" applyAlignment="1">
      <alignment horizontal="right" vertical="center" shrinkToFit="1"/>
    </xf>
    <xf numFmtId="181" fontId="2" fillId="5" borderId="97" xfId="1" quotePrefix="1" applyNumberFormat="1" applyFont="1" applyFill="1" applyBorder="1" applyAlignment="1">
      <alignment horizontal="right" vertical="center"/>
    </xf>
    <xf numFmtId="181" fontId="4" fillId="5" borderId="98" xfId="1" applyNumberFormat="1" applyFont="1" applyFill="1" applyBorder="1" applyAlignment="1">
      <alignment horizontal="right" vertical="center"/>
    </xf>
    <xf numFmtId="0" fontId="4" fillId="8" borderId="1" xfId="1" applyFont="1" applyFill="1" applyBorder="1" applyAlignment="1">
      <alignment horizontal="center" vertical="center"/>
    </xf>
    <xf numFmtId="0" fontId="4" fillId="8" borderId="42" xfId="1" applyFont="1" applyFill="1" applyBorder="1" applyAlignment="1">
      <alignment horizontal="center" vertical="center"/>
    </xf>
    <xf numFmtId="0" fontId="4" fillId="0" borderId="100" xfId="1" applyFont="1" applyBorder="1" applyAlignment="1">
      <alignment horizontal="center" vertical="center" wrapText="1"/>
    </xf>
    <xf numFmtId="182" fontId="4" fillId="5" borderId="101" xfId="1" applyNumberFormat="1" applyFont="1" applyFill="1" applyBorder="1" applyAlignment="1">
      <alignment vertical="center"/>
    </xf>
    <xf numFmtId="177" fontId="4" fillId="0" borderId="102" xfId="1" quotePrefix="1" applyNumberFormat="1" applyFont="1" applyFill="1" applyBorder="1" applyAlignment="1">
      <alignment horizontal="right" vertical="center" shrinkToFit="1"/>
    </xf>
    <xf numFmtId="177" fontId="4" fillId="0" borderId="103" xfId="1" quotePrefix="1" applyNumberFormat="1" applyFont="1" applyFill="1" applyBorder="1" applyAlignment="1">
      <alignment horizontal="right" vertical="center" shrinkToFit="1"/>
    </xf>
    <xf numFmtId="181" fontId="4" fillId="6" borderId="104" xfId="1" applyNumberFormat="1" applyFont="1" applyFill="1" applyBorder="1" applyAlignment="1">
      <alignment horizontal="right" vertical="center"/>
    </xf>
    <xf numFmtId="181" fontId="4" fillId="6" borderId="105" xfId="1" applyNumberFormat="1" applyFont="1" applyFill="1" applyBorder="1" applyAlignment="1">
      <alignment horizontal="right" vertical="center"/>
    </xf>
    <xf numFmtId="177" fontId="4" fillId="0" borderId="106" xfId="1" quotePrefix="1" applyNumberFormat="1" applyFont="1" applyFill="1" applyBorder="1" applyAlignment="1">
      <alignment horizontal="right" vertical="center" shrinkToFit="1"/>
    </xf>
    <xf numFmtId="177" fontId="4" fillId="0" borderId="107" xfId="1" applyNumberFormat="1" applyFont="1" applyFill="1" applyBorder="1" applyAlignment="1">
      <alignment horizontal="right" vertical="center" shrinkToFit="1"/>
    </xf>
    <xf numFmtId="181" fontId="4" fillId="0" borderId="99" xfId="1" applyNumberFormat="1" applyFont="1" applyBorder="1" applyAlignment="1">
      <alignment horizontal="center" vertical="center"/>
    </xf>
    <xf numFmtId="177" fontId="4" fillId="0" borderId="1" xfId="1" applyNumberFormat="1" applyFont="1" applyBorder="1" applyAlignment="1">
      <alignment vertical="center" shrinkToFit="1"/>
    </xf>
    <xf numFmtId="177" fontId="4" fillId="8" borderId="108" xfId="1" applyNumberFormat="1" applyFont="1" applyFill="1" applyBorder="1" applyAlignment="1">
      <alignment vertical="center" shrinkToFit="1"/>
    </xf>
    <xf numFmtId="177" fontId="4" fillId="0" borderId="109" xfId="1" quotePrefix="1" applyNumberFormat="1" applyFont="1" applyFill="1" applyBorder="1" applyAlignment="1">
      <alignment horizontal="right" vertical="center" shrinkToFit="1"/>
    </xf>
    <xf numFmtId="177" fontId="4" fillId="0" borderId="110" xfId="1" quotePrefix="1" applyNumberFormat="1" applyFont="1" applyFill="1" applyBorder="1" applyAlignment="1">
      <alignment horizontal="right" vertical="center" shrinkToFit="1"/>
    </xf>
    <xf numFmtId="181" fontId="4" fillId="6" borderId="93" xfId="1" applyNumberFormat="1" applyFont="1" applyFill="1" applyBorder="1" applyAlignment="1">
      <alignment horizontal="right" vertical="center"/>
    </xf>
    <xf numFmtId="181" fontId="4" fillId="6" borderId="95" xfId="1" applyNumberFormat="1" applyFont="1" applyFill="1" applyBorder="1" applyAlignment="1">
      <alignment horizontal="right" vertical="center"/>
    </xf>
    <xf numFmtId="177" fontId="4" fillId="0" borderId="6" xfId="1" quotePrefix="1" applyNumberFormat="1" applyFont="1" applyFill="1" applyBorder="1" applyAlignment="1">
      <alignment horizontal="right" vertical="center" shrinkToFit="1"/>
    </xf>
    <xf numFmtId="177" fontId="4" fillId="0" borderId="111" xfId="1" applyNumberFormat="1" applyFont="1" applyFill="1" applyBorder="1" applyAlignment="1">
      <alignment horizontal="right" vertical="center" shrinkToFit="1"/>
    </xf>
    <xf numFmtId="0" fontId="4" fillId="0" borderId="112" xfId="1" applyFont="1" applyBorder="1" applyAlignment="1">
      <alignment horizontal="center" vertical="center"/>
    </xf>
    <xf numFmtId="181" fontId="2" fillId="5" borderId="57" xfId="1" quotePrefix="1" applyNumberFormat="1" applyFont="1" applyFill="1" applyBorder="1" applyAlignment="1">
      <alignment horizontal="right" vertical="center"/>
    </xf>
    <xf numFmtId="177" fontId="4" fillId="0" borderId="113" xfId="1" applyNumberFormat="1" applyFont="1" applyBorder="1" applyAlignment="1">
      <alignment vertical="center" shrinkToFit="1"/>
    </xf>
    <xf numFmtId="177" fontId="4" fillId="8" borderId="114" xfId="1" applyNumberFormat="1" applyFont="1" applyFill="1" applyBorder="1" applyAlignment="1">
      <alignment vertical="center" shrinkToFit="1"/>
    </xf>
    <xf numFmtId="2" fontId="4" fillId="0" borderId="0" xfId="1" applyNumberFormat="1" applyFont="1" applyAlignment="1">
      <alignment horizontal="right" vertical="center"/>
    </xf>
    <xf numFmtId="182" fontId="4" fillId="5" borderId="115" xfId="1" applyNumberFormat="1" applyFont="1" applyFill="1" applyBorder="1" applyAlignment="1">
      <alignment vertical="center"/>
    </xf>
    <xf numFmtId="177" fontId="4" fillId="0" borderId="116" xfId="1" quotePrefix="1" applyNumberFormat="1" applyFont="1" applyFill="1" applyBorder="1" applyAlignment="1">
      <alignment horizontal="right" vertical="center" shrinkToFit="1"/>
    </xf>
    <xf numFmtId="177" fontId="4" fillId="9" borderId="42" xfId="1" applyNumberFormat="1" applyFont="1" applyFill="1" applyBorder="1" applyAlignment="1">
      <alignment horizontal="right" vertical="center" shrinkToFit="1"/>
    </xf>
    <xf numFmtId="182" fontId="4" fillId="5" borderId="117" xfId="1" applyNumberFormat="1" applyFont="1" applyFill="1" applyBorder="1" applyAlignment="1">
      <alignment vertical="center"/>
    </xf>
    <xf numFmtId="181" fontId="4" fillId="5" borderId="118" xfId="1" applyNumberFormat="1" applyFont="1" applyFill="1" applyBorder="1" applyAlignment="1">
      <alignment horizontal="right" vertical="center"/>
    </xf>
    <xf numFmtId="181" fontId="4" fillId="0" borderId="0" xfId="1" applyNumberFormat="1" applyFont="1" applyBorder="1" applyAlignment="1">
      <alignment vertical="center"/>
    </xf>
    <xf numFmtId="177"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5" borderId="120" xfId="1" applyNumberFormat="1" applyFont="1" applyFill="1" applyBorder="1" applyAlignment="1">
      <alignment vertical="center"/>
    </xf>
    <xf numFmtId="10" fontId="4" fillId="0" borderId="121" xfId="1" applyNumberFormat="1" applyFont="1" applyFill="1" applyBorder="1" applyAlignment="1">
      <alignment horizontal="right" vertical="center"/>
    </xf>
    <xf numFmtId="10" fontId="4" fillId="0" borderId="122" xfId="1" applyNumberFormat="1" applyFont="1" applyFill="1" applyBorder="1" applyAlignment="1">
      <alignment horizontal="right" vertical="center"/>
    </xf>
    <xf numFmtId="10" fontId="4" fillId="5" borderId="59" xfId="1" applyNumberFormat="1" applyFont="1" applyFill="1" applyBorder="1" applyAlignment="1">
      <alignment horizontal="right" vertical="center"/>
    </xf>
    <xf numFmtId="10" fontId="4" fillId="0" borderId="123" xfId="1" applyNumberFormat="1" applyFont="1" applyFill="1" applyBorder="1" applyAlignment="1">
      <alignment horizontal="right" vertical="center"/>
    </xf>
    <xf numFmtId="10" fontId="4" fillId="5" borderId="58" xfId="1" applyNumberFormat="1" applyFont="1" applyFill="1" applyBorder="1" applyAlignment="1">
      <alignment horizontal="right" vertical="center"/>
    </xf>
    <xf numFmtId="10" fontId="4" fillId="0" borderId="113" xfId="1" applyNumberFormat="1" applyFont="1" applyFill="1" applyBorder="1" applyAlignment="1">
      <alignment horizontal="right" vertical="center"/>
    </xf>
    <xf numFmtId="10" fontId="4" fillId="5" borderId="57" xfId="1" applyNumberFormat="1" applyFont="1" applyFill="1" applyBorder="1" applyAlignment="1">
      <alignment horizontal="right" vertical="center"/>
    </xf>
    <xf numFmtId="10" fontId="4" fillId="0" borderId="124" xfId="1" applyNumberFormat="1" applyFont="1" applyFill="1" applyBorder="1" applyAlignment="1">
      <alignment horizontal="right" vertical="center"/>
    </xf>
    <xf numFmtId="49" fontId="8" fillId="3" borderId="8" xfId="1" applyNumberFormat="1" applyFont="1" applyFill="1" applyBorder="1" applyAlignment="1">
      <alignment vertical="center"/>
    </xf>
    <xf numFmtId="0" fontId="4" fillId="0" borderId="125" xfId="1" applyFont="1" applyBorder="1" applyAlignment="1">
      <alignment vertical="center"/>
    </xf>
    <xf numFmtId="0" fontId="4" fillId="8" borderId="13" xfId="1" quotePrefix="1" applyFont="1" applyFill="1" applyBorder="1" applyAlignment="1">
      <alignment vertical="center"/>
    </xf>
    <xf numFmtId="0" fontId="4" fillId="10" borderId="17" xfId="1" quotePrefix="1" applyFont="1" applyFill="1" applyBorder="1" applyAlignment="1">
      <alignment vertical="center"/>
    </xf>
    <xf numFmtId="0" fontId="4" fillId="10" borderId="18" xfId="1" quotePrefix="1" applyFont="1" applyFill="1" applyBorder="1" applyAlignment="1">
      <alignment vertical="center"/>
    </xf>
    <xf numFmtId="0" fontId="4" fillId="10" borderId="13" xfId="1" quotePrefix="1" applyFont="1" applyFill="1" applyBorder="1" applyAlignment="1">
      <alignment vertical="center"/>
    </xf>
    <xf numFmtId="0" fontId="4" fillId="8" borderId="15" xfId="1" quotePrefix="1" applyFont="1" applyFill="1" applyBorder="1" applyAlignment="1">
      <alignment vertical="center"/>
    </xf>
    <xf numFmtId="0" fontId="4" fillId="0" borderId="10" xfId="1" quotePrefix="1" applyFont="1" applyFill="1" applyBorder="1" applyAlignment="1">
      <alignment vertical="center"/>
    </xf>
    <xf numFmtId="0" fontId="4" fillId="10" borderId="26" xfId="1" quotePrefix="1" applyFont="1" applyFill="1" applyBorder="1" applyAlignment="1">
      <alignment vertical="center"/>
    </xf>
    <xf numFmtId="56" fontId="4" fillId="0" borderId="15" xfId="1" quotePrefix="1" applyNumberFormat="1" applyFont="1" applyFill="1" applyBorder="1" applyAlignment="1">
      <alignment vertical="center"/>
    </xf>
    <xf numFmtId="0" fontId="6" fillId="3" borderId="0" xfId="1" applyFont="1" applyFill="1" applyAlignment="1">
      <alignment vertical="top"/>
    </xf>
    <xf numFmtId="0" fontId="4" fillId="10" borderId="5" xfId="1" applyFont="1" applyFill="1" applyBorder="1" applyAlignment="1">
      <alignment horizontal="left" vertical="center"/>
    </xf>
    <xf numFmtId="0" fontId="4" fillId="10" borderId="127" xfId="1" applyFont="1" applyFill="1" applyBorder="1" applyAlignment="1">
      <alignment horizontal="left" vertical="center"/>
    </xf>
    <xf numFmtId="0" fontId="4" fillId="10" borderId="68" xfId="1" applyFont="1" applyFill="1" applyBorder="1" applyAlignment="1">
      <alignment horizontal="left" vertical="center"/>
    </xf>
    <xf numFmtId="0" fontId="4" fillId="0" borderId="129" xfId="1" applyFont="1" applyFill="1" applyBorder="1" applyAlignment="1">
      <alignment horizontal="left" vertical="center"/>
    </xf>
    <xf numFmtId="0" fontId="4" fillId="0" borderId="68" xfId="1" applyFont="1" applyFill="1" applyBorder="1" applyAlignment="1">
      <alignment horizontal="left" vertical="center"/>
    </xf>
    <xf numFmtId="0" fontId="4" fillId="0" borderId="69" xfId="1" applyFont="1" applyFill="1" applyBorder="1" applyAlignment="1">
      <alignment horizontal="left" vertical="center"/>
    </xf>
    <xf numFmtId="0" fontId="4" fillId="3" borderId="5" xfId="1" applyFont="1" applyFill="1" applyBorder="1" applyAlignment="1">
      <alignment horizontal="left" vertical="center"/>
    </xf>
    <xf numFmtId="0" fontId="6" fillId="3" borderId="0" xfId="1" applyFont="1" applyFill="1" applyAlignment="1">
      <alignment horizontal="left" vertical="center"/>
    </xf>
    <xf numFmtId="0" fontId="6" fillId="3" borderId="0" xfId="1" applyFont="1" applyFill="1" applyAlignment="1">
      <alignment horizontal="center" vertical="center" wrapText="1"/>
    </xf>
    <xf numFmtId="0" fontId="6" fillId="3" borderId="0" xfId="1" applyFont="1" applyFill="1" applyBorder="1" applyAlignment="1">
      <alignment horizontal="center" vertical="center"/>
    </xf>
    <xf numFmtId="0" fontId="6" fillId="3" borderId="0" xfId="1" applyFont="1" applyFill="1" applyBorder="1" applyAlignment="1">
      <alignment horizontal="center" vertical="center" shrinkToFit="1"/>
    </xf>
    <xf numFmtId="0" fontId="4" fillId="10" borderId="7" xfId="1" applyFont="1" applyFill="1" applyBorder="1" applyAlignment="1">
      <alignment horizontal="left" vertical="center"/>
    </xf>
    <xf numFmtId="0" fontId="4" fillId="10" borderId="133" xfId="1" applyFont="1" applyFill="1" applyBorder="1" applyAlignment="1">
      <alignment horizontal="left" vertical="center"/>
    </xf>
    <xf numFmtId="0" fontId="4" fillId="10" borderId="91" xfId="1" applyFont="1" applyFill="1" applyBorder="1" applyAlignment="1">
      <alignment horizontal="left" vertical="center"/>
    </xf>
    <xf numFmtId="0" fontId="4" fillId="0" borderId="138" xfId="1" applyFont="1" applyFill="1" applyBorder="1" applyAlignment="1">
      <alignment horizontal="left" vertical="center"/>
    </xf>
    <xf numFmtId="0" fontId="4" fillId="0" borderId="91" xfId="1" applyFont="1" applyFill="1" applyBorder="1" applyAlignment="1">
      <alignment horizontal="left" vertical="center"/>
    </xf>
    <xf numFmtId="0" fontId="4" fillId="3" borderId="7" xfId="1" applyFont="1" applyFill="1" applyBorder="1" applyAlignment="1">
      <alignment horizontal="left" vertical="center"/>
    </xf>
    <xf numFmtId="0" fontId="4" fillId="10" borderId="1" xfId="1" applyFont="1" applyFill="1" applyBorder="1" applyAlignment="1">
      <alignment horizontal="center" vertical="center"/>
    </xf>
    <xf numFmtId="0" fontId="4" fillId="10" borderId="32" xfId="1" applyFont="1" applyFill="1" applyBorder="1" applyAlignment="1">
      <alignment horizontal="center" vertical="center"/>
    </xf>
    <xf numFmtId="0" fontId="4" fillId="10" borderId="34" xfId="1" applyFont="1" applyFill="1" applyBorder="1" applyAlignment="1">
      <alignment horizontal="center" vertical="center"/>
    </xf>
    <xf numFmtId="0" fontId="4" fillId="3" borderId="32" xfId="1" applyFont="1" applyFill="1" applyBorder="1" applyAlignment="1">
      <alignment horizontal="center" vertical="center"/>
    </xf>
    <xf numFmtId="0" fontId="4" fillId="10" borderId="33" xfId="1" applyFont="1" applyFill="1" applyBorder="1" applyAlignment="1">
      <alignment horizontal="center" vertical="center"/>
    </xf>
    <xf numFmtId="0" fontId="4" fillId="10" borderId="2" xfId="1" applyFont="1" applyFill="1" applyBorder="1" applyAlignment="1">
      <alignment horizontal="center" vertical="center"/>
    </xf>
    <xf numFmtId="0" fontId="4" fillId="3" borderId="1" xfId="1" applyFont="1" applyFill="1" applyBorder="1" applyAlignment="1">
      <alignment horizontal="center" vertical="center"/>
    </xf>
    <xf numFmtId="0" fontId="6" fillId="3" borderId="0" xfId="1" applyFont="1" applyFill="1" applyBorder="1" applyAlignment="1">
      <alignment horizontal="center" vertical="center" wrapText="1"/>
    </xf>
    <xf numFmtId="177" fontId="6" fillId="3" borderId="0" xfId="1" applyNumberFormat="1" applyFont="1" applyFill="1" applyBorder="1" applyAlignment="1">
      <alignment horizontal="center" vertical="center"/>
    </xf>
    <xf numFmtId="177" fontId="4" fillId="0" borderId="139" xfId="1" applyNumberFormat="1" applyFont="1" applyFill="1" applyBorder="1" applyAlignment="1">
      <alignment horizontal="right" vertical="center" shrinkToFit="1"/>
    </xf>
    <xf numFmtId="177" fontId="4" fillId="10" borderId="140" xfId="1" applyNumberFormat="1" applyFont="1" applyFill="1" applyBorder="1" applyAlignment="1">
      <alignment horizontal="right" vertical="center"/>
    </xf>
    <xf numFmtId="177" fontId="4" fillId="10" borderId="72" xfId="1" applyNumberFormat="1" applyFont="1" applyFill="1" applyBorder="1" applyAlignment="1">
      <alignment horizontal="right" vertical="center"/>
    </xf>
    <xf numFmtId="177" fontId="4" fillId="10" borderId="141" xfId="1" applyNumberFormat="1" applyFont="1" applyFill="1" applyBorder="1" applyAlignment="1">
      <alignment horizontal="right" vertical="center"/>
    </xf>
    <xf numFmtId="177" fontId="4" fillId="3" borderId="127" xfId="1" applyNumberFormat="1" applyFont="1" applyFill="1" applyBorder="1" applyAlignment="1">
      <alignment horizontal="right" vertical="center" shrinkToFit="1"/>
    </xf>
    <xf numFmtId="177" fontId="4" fillId="10" borderId="70" xfId="1" applyNumberFormat="1" applyFont="1" applyFill="1" applyBorder="1" applyAlignment="1">
      <alignment horizontal="right" vertical="center"/>
    </xf>
    <xf numFmtId="177" fontId="4" fillId="10" borderId="142" xfId="1" applyNumberFormat="1" applyFont="1" applyFill="1" applyBorder="1" applyAlignment="1">
      <alignment horizontal="right" vertical="center"/>
    </xf>
    <xf numFmtId="177" fontId="4" fillId="0" borderId="5" xfId="1" applyNumberFormat="1" applyFont="1" applyFill="1" applyBorder="1" applyAlignment="1">
      <alignment horizontal="right" vertical="center" shrinkToFit="1"/>
    </xf>
    <xf numFmtId="177" fontId="4" fillId="0" borderId="143" xfId="1" applyNumberFormat="1" applyFont="1" applyFill="1" applyBorder="1" applyAlignment="1">
      <alignment horizontal="right" vertical="center" shrinkToFit="1"/>
    </xf>
    <xf numFmtId="177" fontId="4" fillId="0" borderId="103" xfId="1" applyNumberFormat="1" applyFont="1" applyFill="1" applyBorder="1" applyAlignment="1">
      <alignment horizontal="right" vertical="center" shrinkToFit="1"/>
    </xf>
    <xf numFmtId="177" fontId="4" fillId="0" borderId="102" xfId="1" applyNumberFormat="1" applyFont="1" applyFill="1" applyBorder="1" applyAlignment="1">
      <alignment horizontal="right" vertical="center" shrinkToFit="1"/>
    </xf>
    <xf numFmtId="177" fontId="4" fillId="0" borderId="144" xfId="1" applyNumberFormat="1" applyFont="1" applyFill="1" applyBorder="1" applyAlignment="1">
      <alignment horizontal="right" vertical="center" shrinkToFit="1"/>
    </xf>
    <xf numFmtId="177" fontId="4" fillId="3" borderId="5" xfId="1" applyNumberFormat="1" applyFont="1" applyFill="1" applyBorder="1" applyAlignment="1">
      <alignment horizontal="right" vertical="center" shrinkToFit="1"/>
    </xf>
    <xf numFmtId="177" fontId="4" fillId="10" borderId="145" xfId="1" applyNumberFormat="1" applyFont="1" applyFill="1" applyBorder="1" applyAlignment="1">
      <alignment horizontal="right" vertical="center"/>
    </xf>
    <xf numFmtId="177" fontId="4" fillId="10" borderId="146" xfId="1" applyNumberFormat="1" applyFont="1" applyFill="1" applyBorder="1" applyAlignment="1">
      <alignment horizontal="right" vertical="center"/>
    </xf>
    <xf numFmtId="177" fontId="6" fillId="3" borderId="0" xfId="1" applyNumberFormat="1" applyFont="1" applyFill="1" applyBorder="1" applyAlignment="1">
      <alignment horizontal="right" vertical="center"/>
    </xf>
    <xf numFmtId="177" fontId="4" fillId="0" borderId="149" xfId="1" applyNumberFormat="1" applyFont="1" applyFill="1" applyBorder="1" applyAlignment="1">
      <alignment horizontal="right" vertical="center" shrinkToFit="1"/>
    </xf>
    <xf numFmtId="177" fontId="4" fillId="10" borderId="84" xfId="1" applyNumberFormat="1" applyFont="1" applyFill="1" applyBorder="1" applyAlignment="1">
      <alignment horizontal="right" vertical="center"/>
    </xf>
    <xf numFmtId="177" fontId="4" fillId="10" borderId="82" xfId="1" applyNumberFormat="1" applyFont="1" applyFill="1" applyBorder="1" applyAlignment="1">
      <alignment horizontal="right" vertical="center"/>
    </xf>
    <xf numFmtId="177" fontId="4" fillId="10" borderId="150" xfId="1" applyNumberFormat="1" applyFont="1" applyFill="1" applyBorder="1" applyAlignment="1">
      <alignment horizontal="right" vertical="center"/>
    </xf>
    <xf numFmtId="177" fontId="4" fillId="3" borderId="151" xfId="1" applyNumberFormat="1" applyFont="1" applyFill="1" applyBorder="1" applyAlignment="1">
      <alignment horizontal="right" vertical="center" shrinkToFit="1"/>
    </xf>
    <xf numFmtId="177" fontId="4" fillId="10" borderId="80" xfId="1" applyNumberFormat="1" applyFont="1" applyFill="1" applyBorder="1" applyAlignment="1">
      <alignment horizontal="right" vertical="center"/>
    </xf>
    <xf numFmtId="177" fontId="4" fillId="10" borderId="152" xfId="1" applyNumberFormat="1" applyFont="1" applyFill="1" applyBorder="1" applyAlignment="1">
      <alignment horizontal="right" vertical="center"/>
    </xf>
    <xf numFmtId="177" fontId="4" fillId="0" borderId="83" xfId="1" applyNumberFormat="1" applyFont="1" applyFill="1" applyBorder="1" applyAlignment="1">
      <alignment horizontal="right" vertical="center" shrinkToFit="1"/>
    </xf>
    <xf numFmtId="177" fontId="4" fillId="0" borderId="151" xfId="1" applyNumberFormat="1" applyFont="1" applyFill="1" applyBorder="1" applyAlignment="1">
      <alignment horizontal="right" vertical="center" shrinkToFit="1"/>
    </xf>
    <xf numFmtId="177" fontId="4" fillId="0" borderId="79" xfId="1" applyNumberFormat="1" applyFont="1" applyFill="1" applyBorder="1" applyAlignment="1">
      <alignment horizontal="right" vertical="center" shrinkToFit="1"/>
    </xf>
    <xf numFmtId="177" fontId="4" fillId="0" borderId="78" xfId="1" applyNumberFormat="1" applyFont="1" applyFill="1" applyBorder="1" applyAlignment="1">
      <alignment horizontal="right" vertical="center" shrinkToFit="1"/>
    </xf>
    <xf numFmtId="177" fontId="4" fillId="0" borderId="81" xfId="1" applyNumberFormat="1" applyFont="1" applyFill="1" applyBorder="1" applyAlignment="1">
      <alignment horizontal="right" vertical="center" shrinkToFit="1"/>
    </xf>
    <xf numFmtId="177" fontId="4" fillId="3" borderId="83" xfId="1" applyNumberFormat="1" applyFont="1" applyFill="1" applyBorder="1" applyAlignment="1">
      <alignment horizontal="right" vertical="center" shrinkToFit="1"/>
    </xf>
    <xf numFmtId="177" fontId="4" fillId="10" borderId="85" xfId="1" applyNumberFormat="1" applyFont="1" applyFill="1" applyBorder="1" applyAlignment="1">
      <alignment horizontal="right" vertical="center"/>
    </xf>
    <xf numFmtId="177" fontId="4" fillId="3" borderId="153" xfId="1" applyNumberFormat="1" applyFont="1" applyFill="1" applyBorder="1" applyAlignment="1">
      <alignment horizontal="right" vertical="center" shrinkToFit="1"/>
    </xf>
    <xf numFmtId="10" fontId="4" fillId="0" borderId="156" xfId="1" applyNumberFormat="1" applyFont="1" applyFill="1" applyBorder="1" applyAlignment="1">
      <alignment vertical="center"/>
    </xf>
    <xf numFmtId="10" fontId="4" fillId="10" borderId="157" xfId="1" applyNumberFormat="1" applyFont="1" applyFill="1" applyBorder="1" applyAlignment="1">
      <alignment vertical="center"/>
    </xf>
    <xf numFmtId="10" fontId="4" fillId="0" borderId="158" xfId="1" applyNumberFormat="1" applyFont="1" applyFill="1" applyBorder="1" applyAlignment="1">
      <alignment vertical="center"/>
    </xf>
    <xf numFmtId="10" fontId="4" fillId="10" borderId="159" xfId="1" applyNumberFormat="1" applyFont="1" applyFill="1" applyBorder="1" applyAlignment="1">
      <alignment vertical="center"/>
    </xf>
    <xf numFmtId="10" fontId="4" fillId="10" borderId="160" xfId="1" applyNumberFormat="1" applyFont="1" applyFill="1" applyBorder="1" applyAlignment="1">
      <alignment vertical="center"/>
    </xf>
    <xf numFmtId="10" fontId="4" fillId="3" borderId="161" xfId="1" applyNumberFormat="1" applyFont="1" applyFill="1" applyBorder="1" applyAlignment="1">
      <alignment vertical="center"/>
    </xf>
    <xf numFmtId="10" fontId="4" fillId="10" borderId="162" xfId="1" applyNumberFormat="1" applyFont="1" applyFill="1" applyBorder="1" applyAlignment="1">
      <alignment vertical="center"/>
    </xf>
    <xf numFmtId="10" fontId="4" fillId="0" borderId="94" xfId="1" applyNumberFormat="1" applyFont="1" applyFill="1" applyBorder="1" applyAlignment="1">
      <alignment vertical="center"/>
    </xf>
    <xf numFmtId="10" fontId="4" fillId="10" borderId="163" xfId="1" applyNumberFormat="1" applyFont="1" applyFill="1" applyBorder="1" applyAlignment="1">
      <alignment vertical="center"/>
    </xf>
    <xf numFmtId="10" fontId="4" fillId="0" borderId="154" xfId="1" applyNumberFormat="1" applyFont="1" applyFill="1" applyBorder="1" applyAlignment="1">
      <alignment vertical="center"/>
    </xf>
    <xf numFmtId="10" fontId="4" fillId="0" borderId="164" xfId="1" applyNumberFormat="1" applyFont="1" applyFill="1" applyBorder="1" applyAlignment="1">
      <alignment vertical="center"/>
    </xf>
    <xf numFmtId="10" fontId="4" fillId="0" borderId="165" xfId="1" applyNumberFormat="1" applyFont="1" applyFill="1" applyBorder="1" applyAlignment="1">
      <alignment vertical="center"/>
    </xf>
    <xf numFmtId="10" fontId="4" fillId="3" borderId="158" xfId="1" applyNumberFormat="1" applyFont="1" applyFill="1" applyBorder="1" applyAlignment="1">
      <alignment vertical="center"/>
    </xf>
    <xf numFmtId="10" fontId="4" fillId="10" borderId="166" xfId="1" applyNumberFormat="1" applyFont="1" applyFill="1" applyBorder="1" applyAlignment="1">
      <alignment vertical="center"/>
    </xf>
    <xf numFmtId="10" fontId="4" fillId="10" borderId="167" xfId="1" applyNumberFormat="1" applyFont="1" applyFill="1" applyBorder="1" applyAlignment="1">
      <alignment vertical="center"/>
    </xf>
    <xf numFmtId="10" fontId="4" fillId="3" borderId="153" xfId="1" applyNumberFormat="1" applyFont="1" applyFill="1" applyBorder="1" applyAlignment="1">
      <alignment horizontal="right" vertical="center"/>
    </xf>
    <xf numFmtId="177" fontId="6" fillId="3" borderId="0" xfId="1" applyNumberFormat="1" applyFont="1" applyFill="1" applyBorder="1" applyAlignment="1">
      <alignment vertical="center"/>
    </xf>
    <xf numFmtId="177" fontId="4" fillId="0" borderId="168" xfId="1" applyNumberFormat="1" applyFont="1" applyFill="1" applyBorder="1" applyAlignment="1">
      <alignment horizontal="right" vertical="center" shrinkToFit="1"/>
    </xf>
    <xf numFmtId="177" fontId="4" fillId="10" borderId="169" xfId="1" applyNumberFormat="1" applyFont="1" applyFill="1" applyBorder="1" applyAlignment="1">
      <alignment horizontal="right" vertical="center"/>
    </xf>
    <xf numFmtId="177" fontId="4" fillId="10" borderId="170" xfId="1" applyNumberFormat="1" applyFont="1" applyFill="1" applyBorder="1" applyAlignment="1">
      <alignment horizontal="right" vertical="center"/>
    </xf>
    <xf numFmtId="177" fontId="4" fillId="10" borderId="171" xfId="1" applyNumberFormat="1" applyFont="1" applyFill="1" applyBorder="1" applyAlignment="1">
      <alignment horizontal="right" vertical="center"/>
    </xf>
    <xf numFmtId="177" fontId="4" fillId="3" borderId="172" xfId="1" applyNumberFormat="1" applyFont="1" applyFill="1" applyBorder="1" applyAlignment="1">
      <alignment horizontal="right" vertical="center" shrinkToFit="1"/>
    </xf>
    <xf numFmtId="177" fontId="4" fillId="10" borderId="173" xfId="1" applyNumberFormat="1" applyFont="1" applyFill="1" applyBorder="1" applyAlignment="1">
      <alignment horizontal="right" vertical="center"/>
    </xf>
    <xf numFmtId="177" fontId="4" fillId="0" borderId="174" xfId="1" applyNumberFormat="1" applyFont="1" applyFill="1" applyBorder="1" applyAlignment="1">
      <alignment horizontal="right" vertical="center" shrinkToFit="1"/>
    </xf>
    <xf numFmtId="177" fontId="4" fillId="10" borderId="175" xfId="1" applyNumberFormat="1" applyFont="1" applyFill="1" applyBorder="1" applyAlignment="1">
      <alignment horizontal="right" vertical="center"/>
    </xf>
    <xf numFmtId="177" fontId="4" fillId="0" borderId="96" xfId="1" applyNumberFormat="1" applyFont="1" applyFill="1" applyBorder="1" applyAlignment="1">
      <alignment horizontal="right" vertical="center" shrinkToFit="1"/>
    </xf>
    <xf numFmtId="177" fontId="4" fillId="3" borderId="96" xfId="1" applyNumberFormat="1" applyFont="1" applyFill="1" applyBorder="1" applyAlignment="1">
      <alignment horizontal="right" vertical="center" shrinkToFit="1"/>
    </xf>
    <xf numFmtId="177" fontId="4" fillId="10" borderId="74" xfId="1" applyNumberFormat="1" applyFont="1" applyFill="1" applyBorder="1" applyAlignment="1">
      <alignment horizontal="right" vertical="center"/>
    </xf>
    <xf numFmtId="177" fontId="4" fillId="10" borderId="176" xfId="1" applyNumberFormat="1" applyFont="1" applyFill="1" applyBorder="1" applyAlignment="1">
      <alignment horizontal="right" vertical="center"/>
    </xf>
    <xf numFmtId="0" fontId="6" fillId="3" borderId="0" xfId="1" applyFont="1" applyFill="1" applyBorder="1" applyAlignment="1">
      <alignment horizontal="right" vertical="center"/>
    </xf>
    <xf numFmtId="10" fontId="4" fillId="0" borderId="180" xfId="1" applyNumberFormat="1" applyFont="1" applyFill="1" applyBorder="1" applyAlignment="1">
      <alignment vertical="center"/>
    </xf>
    <xf numFmtId="10" fontId="4" fillId="10" borderId="181" xfId="1" applyNumberFormat="1" applyFont="1" applyFill="1" applyBorder="1" applyAlignment="1">
      <alignment vertical="center"/>
    </xf>
    <xf numFmtId="10" fontId="4" fillId="10" borderId="182" xfId="1" applyNumberFormat="1" applyFont="1" applyFill="1" applyBorder="1" applyAlignment="1">
      <alignment vertical="center"/>
    </xf>
    <xf numFmtId="10" fontId="4" fillId="10" borderId="183" xfId="1" applyNumberFormat="1" applyFont="1" applyFill="1" applyBorder="1" applyAlignment="1">
      <alignment vertical="center"/>
    </xf>
    <xf numFmtId="10" fontId="4" fillId="3" borderId="184" xfId="1" applyNumberFormat="1" applyFont="1" applyFill="1" applyBorder="1" applyAlignment="1">
      <alignment vertical="center"/>
    </xf>
    <xf numFmtId="10" fontId="4" fillId="10" borderId="185" xfId="1" applyNumberFormat="1" applyFont="1" applyFill="1" applyBorder="1" applyAlignment="1">
      <alignment vertical="center"/>
    </xf>
    <xf numFmtId="10" fontId="4" fillId="0" borderId="186" xfId="1" applyNumberFormat="1" applyFont="1" applyFill="1" applyBorder="1" applyAlignment="1">
      <alignment vertical="center"/>
    </xf>
    <xf numFmtId="10" fontId="4" fillId="10" borderId="187" xfId="1" applyNumberFormat="1" applyFont="1" applyFill="1" applyBorder="1" applyAlignment="1">
      <alignment vertical="center"/>
    </xf>
    <xf numFmtId="10" fontId="4" fillId="0" borderId="188" xfId="1" applyNumberFormat="1" applyFont="1" applyFill="1" applyBorder="1" applyAlignment="1">
      <alignment vertical="center"/>
    </xf>
    <xf numFmtId="10" fontId="4" fillId="0" borderId="189" xfId="1" applyNumberFormat="1" applyFont="1" applyFill="1" applyBorder="1" applyAlignment="1">
      <alignment vertical="center"/>
    </xf>
    <xf numFmtId="10" fontId="4" fillId="0" borderId="190" xfId="1" applyNumberFormat="1" applyFont="1" applyFill="1" applyBorder="1" applyAlignment="1">
      <alignment vertical="center"/>
    </xf>
    <xf numFmtId="10" fontId="4" fillId="0" borderId="191" xfId="1" applyNumberFormat="1" applyFont="1" applyFill="1" applyBorder="1" applyAlignment="1">
      <alignment vertical="center"/>
    </xf>
    <xf numFmtId="10" fontId="4" fillId="0" borderId="192" xfId="1" applyNumberFormat="1" applyFont="1" applyFill="1" applyBorder="1" applyAlignment="1">
      <alignment vertical="center"/>
    </xf>
    <xf numFmtId="10" fontId="4" fillId="3" borderId="188" xfId="1" applyNumberFormat="1" applyFont="1" applyFill="1" applyBorder="1" applyAlignment="1">
      <alignment vertical="center"/>
    </xf>
    <xf numFmtId="10" fontId="4" fillId="10" borderId="193" xfId="1" applyNumberFormat="1" applyFont="1" applyFill="1" applyBorder="1" applyAlignment="1">
      <alignment vertical="center"/>
    </xf>
    <xf numFmtId="10" fontId="4" fillId="0" borderId="194" xfId="1" applyNumberFormat="1" applyFont="1" applyBorder="1" applyAlignment="1">
      <alignment horizontal="right" vertical="center"/>
    </xf>
    <xf numFmtId="10" fontId="4" fillId="0" borderId="195" xfId="1" applyNumberFormat="1" applyFont="1" applyBorder="1" applyAlignment="1">
      <alignment horizontal="right" vertical="center" shrinkToFit="1"/>
    </xf>
    <xf numFmtId="0" fontId="4" fillId="0" borderId="0" xfId="1" applyFont="1" applyFill="1" applyBorder="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6" borderId="14" xfId="1" quotePrefix="1" applyFont="1" applyFill="1" applyBorder="1" applyAlignment="1">
      <alignment vertical="center"/>
    </xf>
    <xf numFmtId="0" fontId="4" fillId="6" borderId="15" xfId="1" quotePrefix="1" applyFont="1" applyFill="1" applyBorder="1" applyAlignment="1">
      <alignment vertical="center"/>
    </xf>
    <xf numFmtId="0" fontId="4" fillId="11" borderId="26" xfId="1" quotePrefix="1" applyFont="1" applyFill="1" applyBorder="1" applyAlignment="1">
      <alignment vertical="center"/>
    </xf>
    <xf numFmtId="0" fontId="4" fillId="11" borderId="22" xfId="1" quotePrefix="1" applyFont="1" applyFill="1" applyBorder="1" applyAlignment="1">
      <alignment vertical="center"/>
    </xf>
    <xf numFmtId="0" fontId="4" fillId="11" borderId="10" xfId="1" quotePrefix="1" applyFont="1" applyFill="1" applyBorder="1" applyAlignment="1">
      <alignment vertical="center"/>
    </xf>
    <xf numFmtId="0" fontId="4" fillId="0" borderId="29" xfId="1" applyFont="1" applyFill="1" applyBorder="1" applyAlignment="1">
      <alignment horizontal="center" vertical="center"/>
    </xf>
    <xf numFmtId="0" fontId="4" fillId="0" borderId="30" xfId="1" applyFont="1" applyFill="1" applyBorder="1" applyAlignment="1">
      <alignment horizontal="center" vertical="center"/>
    </xf>
    <xf numFmtId="0" fontId="4" fillId="0" borderId="99" xfId="1" applyFont="1" applyFill="1" applyBorder="1" applyAlignment="1">
      <alignment horizontal="left" vertical="center"/>
    </xf>
    <xf numFmtId="0" fontId="4" fillId="10" borderId="1" xfId="1" applyFont="1" applyFill="1" applyBorder="1" applyAlignment="1">
      <alignment horizontal="left" vertical="center"/>
    </xf>
    <xf numFmtId="0" fontId="4" fillId="10" borderId="1" xfId="1" applyFont="1" applyFill="1" applyBorder="1" applyAlignment="1">
      <alignment horizontal="left" vertical="center" wrapText="1"/>
    </xf>
    <xf numFmtId="0" fontId="4" fillId="0" borderId="0" xfId="1" applyFont="1" applyFill="1" applyAlignment="1">
      <alignment horizontal="center" vertical="center"/>
    </xf>
    <xf numFmtId="0" fontId="4" fillId="0" borderId="38" xfId="1" applyFont="1" applyFill="1" applyBorder="1" applyAlignment="1">
      <alignment horizontal="center" vertical="center"/>
    </xf>
    <xf numFmtId="0" fontId="4" fillId="0" borderId="8" xfId="1" applyFont="1" applyFill="1" applyBorder="1" applyAlignment="1">
      <alignment horizontal="center" vertical="center" wrapText="1"/>
    </xf>
    <xf numFmtId="0" fontId="4" fillId="0" borderId="99" xfId="1" applyFont="1" applyFill="1" applyBorder="1" applyAlignment="1">
      <alignment horizontal="center" vertical="center"/>
    </xf>
    <xf numFmtId="0" fontId="4" fillId="0" borderId="2" xfId="1" applyFont="1" applyFill="1" applyBorder="1" applyAlignment="1">
      <alignment horizontal="center" vertical="center"/>
    </xf>
    <xf numFmtId="0" fontId="4" fillId="10" borderId="39" xfId="1" applyFont="1" applyFill="1" applyBorder="1" applyAlignment="1">
      <alignment horizontal="center" vertical="center"/>
    </xf>
    <xf numFmtId="0" fontId="5" fillId="0" borderId="35" xfId="1" applyFont="1" applyFill="1" applyBorder="1" applyAlignment="1">
      <alignment horizontal="center" vertical="center"/>
    </xf>
    <xf numFmtId="0" fontId="4" fillId="11" borderId="32" xfId="1" applyFont="1" applyFill="1" applyBorder="1" applyAlignment="1">
      <alignment horizontal="center" vertical="center"/>
    </xf>
    <xf numFmtId="0" fontId="4" fillId="11" borderId="33" xfId="1" applyFont="1" applyFill="1" applyBorder="1" applyAlignment="1">
      <alignment horizontal="center" vertical="center"/>
    </xf>
    <xf numFmtId="0" fontId="4" fillId="11" borderId="36" xfId="1" applyFont="1" applyFill="1" applyBorder="1" applyAlignment="1">
      <alignment horizontal="center" vertical="center"/>
    </xf>
    <xf numFmtId="14" fontId="4" fillId="0" borderId="0" xfId="1" applyNumberFormat="1" applyFont="1" applyFill="1" applyBorder="1" applyAlignment="1">
      <alignment horizontal="center" vertical="center"/>
    </xf>
    <xf numFmtId="0" fontId="4" fillId="0" borderId="4" xfId="1" applyFont="1" applyFill="1" applyBorder="1" applyAlignment="1">
      <alignment horizontal="center" vertical="center" wrapText="1"/>
    </xf>
    <xf numFmtId="0" fontId="4" fillId="0" borderId="126" xfId="1" applyFont="1" applyFill="1" applyBorder="1" applyAlignment="1">
      <alignment horizontal="center" vertical="center"/>
    </xf>
    <xf numFmtId="10" fontId="4" fillId="0" borderId="65" xfId="1" applyNumberFormat="1" applyFont="1" applyFill="1" applyBorder="1" applyAlignment="1">
      <alignment horizontal="center" vertical="center"/>
    </xf>
    <xf numFmtId="10" fontId="4" fillId="0" borderId="5" xfId="1" applyNumberFormat="1" applyFont="1" applyFill="1" applyBorder="1" applyAlignment="1">
      <alignment horizontal="center" vertical="center"/>
    </xf>
    <xf numFmtId="10" fontId="4" fillId="0" borderId="2" xfId="1" applyNumberFormat="1" applyFont="1" applyFill="1" applyBorder="1" applyAlignment="1">
      <alignment horizontal="center" vertical="center"/>
    </xf>
    <xf numFmtId="0" fontId="4" fillId="10" borderId="206" xfId="1" applyFont="1" applyFill="1" applyBorder="1" applyAlignment="1">
      <alignment horizontal="center" vertical="center"/>
    </xf>
    <xf numFmtId="0" fontId="4" fillId="10" borderId="70" xfId="1" applyFont="1" applyFill="1" applyBorder="1" applyAlignment="1">
      <alignment horizontal="center" vertical="center"/>
    </xf>
    <xf numFmtId="10" fontId="4" fillId="0" borderId="8" xfId="1" applyNumberFormat="1" applyFont="1" applyFill="1" applyBorder="1" applyAlignment="1">
      <alignment horizontal="center" vertical="center"/>
    </xf>
    <xf numFmtId="0" fontId="4" fillId="10" borderId="140" xfId="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0" borderId="128" xfId="1" applyNumberFormat="1" applyFont="1" applyFill="1" applyBorder="1" applyAlignment="1">
      <alignment horizontal="center" vertical="center"/>
    </xf>
    <xf numFmtId="177" fontId="4" fillId="0" borderId="38" xfId="1" applyNumberFormat="1" applyFont="1" applyFill="1" applyBorder="1" applyAlignment="1">
      <alignment vertical="center" shrinkToFit="1"/>
    </xf>
    <xf numFmtId="177" fontId="4" fillId="0" borderId="5" xfId="1" applyNumberFormat="1" applyFont="1" applyFill="1" applyBorder="1" applyAlignment="1">
      <alignment vertical="center" shrinkToFit="1"/>
    </xf>
    <xf numFmtId="177" fontId="4" fillId="0" borderId="8" xfId="1" applyNumberFormat="1" applyFont="1" applyFill="1" applyBorder="1" applyAlignment="1">
      <alignment vertical="center" shrinkToFit="1"/>
    </xf>
    <xf numFmtId="177" fontId="4" fillId="0" borderId="68" xfId="1" applyNumberFormat="1" applyFont="1" applyFill="1" applyBorder="1" applyAlignment="1">
      <alignment vertical="center" shrinkToFit="1"/>
    </xf>
    <xf numFmtId="177" fontId="4" fillId="0" borderId="128" xfId="1" applyNumberFormat="1" applyFont="1" applyFill="1" applyBorder="1" applyAlignment="1">
      <alignment vertical="center" shrinkToFit="1"/>
    </xf>
    <xf numFmtId="177" fontId="4" fillId="0" borderId="139" xfId="1" applyNumberFormat="1" applyFont="1" applyFill="1" applyBorder="1" applyAlignment="1">
      <alignment vertical="center" shrinkToFit="1"/>
    </xf>
    <xf numFmtId="177" fontId="4" fillId="0" borderId="216" xfId="1" applyNumberFormat="1" applyFont="1" applyFill="1" applyBorder="1" applyAlignment="1">
      <alignment vertical="center" shrinkToFit="1"/>
    </xf>
    <xf numFmtId="177" fontId="4" fillId="0" borderId="102" xfId="1" applyNumberFormat="1" applyFont="1" applyFill="1" applyBorder="1" applyAlignment="1">
      <alignment vertical="center" shrinkToFit="1"/>
    </xf>
    <xf numFmtId="177" fontId="4" fillId="0" borderId="107" xfId="1" applyNumberFormat="1" applyFont="1" applyFill="1" applyBorder="1" applyAlignment="1">
      <alignment vertical="center" shrinkToFit="1"/>
    </xf>
    <xf numFmtId="177" fontId="4" fillId="0" borderId="214" xfId="1" applyNumberFormat="1" applyFont="1" applyFill="1" applyBorder="1" applyAlignment="1">
      <alignment vertical="center" shrinkToFit="1"/>
    </xf>
    <xf numFmtId="177" fontId="4" fillId="0" borderId="129" xfId="1" applyNumberFormat="1" applyFont="1" applyFill="1" applyBorder="1" applyAlignment="1">
      <alignment vertical="center" shrinkToFit="1"/>
    </xf>
    <xf numFmtId="177" fontId="4" fillId="0" borderId="69" xfId="1" applyNumberFormat="1" applyFont="1" applyFill="1" applyBorder="1" applyAlignment="1">
      <alignment vertical="center" shrinkToFit="1"/>
    </xf>
    <xf numFmtId="177" fontId="4" fillId="0" borderId="116" xfId="1" applyNumberFormat="1" applyFont="1" applyFill="1" applyBorder="1" applyAlignment="1">
      <alignment vertical="center" shrinkToFit="1"/>
    </xf>
    <xf numFmtId="177" fontId="4" fillId="0" borderId="127" xfId="1" applyNumberFormat="1" applyFont="1" applyFill="1" applyBorder="1" applyAlignment="1">
      <alignment vertical="center" shrinkToFit="1"/>
    </xf>
    <xf numFmtId="177" fontId="4" fillId="10" borderId="67" xfId="1" applyNumberFormat="1" applyFont="1" applyFill="1" applyBorder="1" applyAlignment="1">
      <alignment vertical="center"/>
    </xf>
    <xf numFmtId="177" fontId="4" fillId="10" borderId="104" xfId="1" applyNumberFormat="1" applyFont="1" applyFill="1" applyBorder="1" applyAlignment="1">
      <alignment vertical="center"/>
    </xf>
    <xf numFmtId="177" fontId="4" fillId="10" borderId="73" xfId="1" applyNumberFormat="1" applyFont="1" applyFill="1" applyBorder="1" applyAlignment="1">
      <alignment vertical="center"/>
    </xf>
    <xf numFmtId="177" fontId="4" fillId="0" borderId="143" xfId="1" applyNumberFormat="1" applyFont="1" applyFill="1" applyBorder="1" applyAlignment="1">
      <alignment vertical="center" shrinkToFit="1"/>
    </xf>
    <xf numFmtId="177" fontId="4" fillId="0" borderId="71" xfId="1" applyNumberFormat="1" applyFont="1" applyFill="1" applyBorder="1" applyAlignment="1">
      <alignment vertical="center" shrinkToFit="1"/>
    </xf>
    <xf numFmtId="177" fontId="4" fillId="11" borderId="72" xfId="1" applyNumberFormat="1" applyFont="1" applyFill="1" applyBorder="1" applyAlignment="1">
      <alignment vertical="center"/>
    </xf>
    <xf numFmtId="177" fontId="4" fillId="11" borderId="70" xfId="1" applyNumberFormat="1" applyFont="1" applyFill="1" applyBorder="1" applyAlignment="1">
      <alignment vertical="center"/>
    </xf>
    <xf numFmtId="177" fontId="4" fillId="11" borderId="217" xfId="1" applyNumberFormat="1" applyFont="1" applyFill="1" applyBorder="1" applyAlignment="1">
      <alignment vertical="center"/>
    </xf>
    <xf numFmtId="177" fontId="4" fillId="3" borderId="218" xfId="1" applyNumberFormat="1" applyFont="1" applyFill="1" applyBorder="1" applyAlignment="1">
      <alignment vertical="center" shrinkToFit="1"/>
    </xf>
    <xf numFmtId="177" fontId="4" fillId="10" borderId="176" xfId="1" applyNumberFormat="1" applyFont="1" applyFill="1" applyBorder="1" applyAlignment="1">
      <alignment vertical="center"/>
    </xf>
    <xf numFmtId="177" fontId="4" fillId="3" borderId="219" xfId="1" applyNumberFormat="1" applyFont="1" applyFill="1" applyBorder="1" applyAlignment="1">
      <alignment vertical="center" shrinkToFit="1"/>
    </xf>
    <xf numFmtId="177" fontId="4" fillId="3" borderId="220" xfId="1" applyNumberFormat="1" applyFont="1" applyFill="1" applyBorder="1" applyAlignment="1">
      <alignment vertical="center" shrinkToFit="1"/>
    </xf>
    <xf numFmtId="177" fontId="4" fillId="3" borderId="221" xfId="1" applyNumberFormat="1" applyFont="1" applyFill="1" applyBorder="1" applyAlignment="1">
      <alignment vertical="center" shrinkToFit="1"/>
    </xf>
    <xf numFmtId="177" fontId="4" fillId="3" borderId="222" xfId="1" applyNumberFormat="1" applyFont="1" applyFill="1" applyBorder="1" applyAlignment="1">
      <alignment vertical="center" shrinkToFit="1"/>
    </xf>
    <xf numFmtId="177" fontId="4" fillId="0" borderId="224" xfId="1" applyNumberFormat="1" applyFont="1" applyFill="1" applyBorder="1" applyAlignment="1">
      <alignment vertical="center" shrinkToFit="1"/>
    </xf>
    <xf numFmtId="177" fontId="4" fillId="0" borderId="83" xfId="1" applyNumberFormat="1" applyFont="1" applyFill="1" applyBorder="1" applyAlignment="1">
      <alignment vertical="center" shrinkToFit="1"/>
    </xf>
    <xf numFmtId="177" fontId="4" fillId="0" borderId="223" xfId="1" applyNumberFormat="1" applyFont="1" applyFill="1" applyBorder="1" applyAlignment="1">
      <alignment vertical="center" shrinkToFit="1"/>
    </xf>
    <xf numFmtId="177" fontId="4" fillId="0" borderId="78" xfId="1" applyNumberFormat="1" applyFont="1" applyFill="1" applyBorder="1" applyAlignment="1">
      <alignment vertical="center" shrinkToFit="1"/>
    </xf>
    <xf numFmtId="177" fontId="4" fillId="0" borderId="147" xfId="1" applyNumberFormat="1" applyFont="1" applyFill="1" applyBorder="1" applyAlignment="1">
      <alignment vertical="center" shrinkToFit="1"/>
    </xf>
    <xf numFmtId="177" fontId="4" fillId="0" borderId="149" xfId="1" applyNumberFormat="1" applyFont="1" applyFill="1" applyBorder="1" applyAlignment="1">
      <alignment vertical="center" shrinkToFit="1"/>
    </xf>
    <xf numFmtId="177" fontId="4" fillId="0" borderId="225" xfId="1" applyNumberFormat="1" applyFont="1" applyFill="1" applyBorder="1" applyAlignment="1">
      <alignment vertical="center" shrinkToFit="1"/>
    </xf>
    <xf numFmtId="177" fontId="4" fillId="0" borderId="79" xfId="1" applyNumberFormat="1" applyFont="1" applyFill="1" applyBorder="1" applyAlignment="1">
      <alignment vertical="center" shrinkToFit="1"/>
    </xf>
    <xf numFmtId="177" fontId="4" fillId="0" borderId="81" xfId="1" applyNumberFormat="1" applyFont="1" applyFill="1" applyBorder="1" applyAlignment="1">
      <alignment vertical="center" shrinkToFit="1"/>
    </xf>
    <xf numFmtId="177" fontId="4" fillId="0" borderId="151" xfId="1" applyNumberFormat="1" applyFont="1" applyFill="1" applyBorder="1" applyAlignment="1">
      <alignment vertical="center" shrinkToFit="1"/>
    </xf>
    <xf numFmtId="177" fontId="4" fillId="10" borderId="77" xfId="1" applyNumberFormat="1" applyFont="1" applyFill="1" applyBorder="1" applyAlignment="1">
      <alignment vertical="center"/>
    </xf>
    <xf numFmtId="177" fontId="4" fillId="10" borderId="80" xfId="1" applyNumberFormat="1" applyFont="1" applyFill="1" applyBorder="1" applyAlignment="1">
      <alignment vertical="center"/>
    </xf>
    <xf numFmtId="177" fontId="4" fillId="10" borderId="84" xfId="1" applyNumberFormat="1" applyFont="1" applyFill="1" applyBorder="1" applyAlignment="1">
      <alignment vertical="center"/>
    </xf>
    <xf numFmtId="177" fontId="4" fillId="11" borderId="82" xfId="1" applyNumberFormat="1" applyFont="1" applyFill="1" applyBorder="1" applyAlignment="1">
      <alignment vertical="center"/>
    </xf>
    <xf numFmtId="177" fontId="4" fillId="11" borderId="80" xfId="1" applyNumberFormat="1" applyFont="1" applyFill="1" applyBorder="1" applyAlignment="1">
      <alignment vertical="center"/>
    </xf>
    <xf numFmtId="177" fontId="4" fillId="11" borderId="226" xfId="1" applyNumberFormat="1" applyFont="1" applyFill="1" applyBorder="1" applyAlignment="1">
      <alignment vertical="center"/>
    </xf>
    <xf numFmtId="177" fontId="4" fillId="10" borderId="227" xfId="1" applyNumberFormat="1" applyFont="1" applyFill="1" applyBorder="1" applyAlignment="1">
      <alignment vertical="center"/>
    </xf>
    <xf numFmtId="177" fontId="4" fillId="3" borderId="153" xfId="1" applyNumberFormat="1" applyFont="1" applyFill="1" applyBorder="1" applyAlignment="1">
      <alignment vertical="center" shrinkToFit="1"/>
    </xf>
    <xf numFmtId="177" fontId="4" fillId="0" borderId="209" xfId="1" applyNumberFormat="1" applyFont="1" applyBorder="1" applyAlignment="1">
      <alignment vertical="center" shrinkToFit="1"/>
    </xf>
    <xf numFmtId="177" fontId="4" fillId="8" borderId="228" xfId="1" applyNumberFormat="1" applyFont="1" applyFill="1" applyBorder="1" applyAlignment="1">
      <alignment vertical="center"/>
    </xf>
    <xf numFmtId="177" fontId="4" fillId="8" borderId="229" xfId="1" applyNumberFormat="1" applyFont="1" applyFill="1" applyBorder="1" applyAlignment="1">
      <alignment vertical="center"/>
    </xf>
    <xf numFmtId="10" fontId="4" fillId="0" borderId="231" xfId="1" quotePrefix="1" applyNumberFormat="1" applyFont="1" applyFill="1" applyBorder="1" applyAlignment="1">
      <alignment vertical="center"/>
    </xf>
    <xf numFmtId="10" fontId="4" fillId="0" borderId="158" xfId="1" quotePrefix="1" applyNumberFormat="1" applyFont="1" applyFill="1" applyBorder="1" applyAlignment="1">
      <alignment vertical="center"/>
    </xf>
    <xf numFmtId="10" fontId="4" fillId="0" borderId="161" xfId="1" quotePrefix="1" applyNumberFormat="1" applyFont="1" applyFill="1" applyBorder="1" applyAlignment="1">
      <alignment vertical="center"/>
    </xf>
    <xf numFmtId="10" fontId="4" fillId="0" borderId="164" xfId="1" quotePrefix="1" applyNumberFormat="1" applyFont="1" applyFill="1" applyBorder="1" applyAlignment="1">
      <alignment vertical="center"/>
    </xf>
    <xf numFmtId="10" fontId="4" fillId="0" borderId="154" xfId="1" quotePrefix="1" applyNumberFormat="1" applyFont="1" applyFill="1" applyBorder="1" applyAlignment="1">
      <alignment vertical="center"/>
    </xf>
    <xf numFmtId="10" fontId="4" fillId="0" borderId="156" xfId="1" quotePrefix="1" applyNumberFormat="1" applyFont="1" applyFill="1" applyBorder="1" applyAlignment="1">
      <alignment vertical="center"/>
    </xf>
    <xf numFmtId="10" fontId="4" fillId="0" borderId="232" xfId="1" quotePrefix="1" applyNumberFormat="1" applyFont="1" applyFill="1" applyBorder="1" applyAlignment="1">
      <alignment vertical="center"/>
    </xf>
    <xf numFmtId="10" fontId="4" fillId="0" borderId="165" xfId="1" quotePrefix="1" applyNumberFormat="1" applyFont="1" applyFill="1" applyBorder="1" applyAlignment="1">
      <alignment vertical="center"/>
    </xf>
    <xf numFmtId="10" fontId="4" fillId="0" borderId="94"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10" borderId="234" xfId="1" quotePrefix="1" applyNumberFormat="1" applyFont="1" applyFill="1" applyBorder="1" applyAlignment="1">
      <alignment vertical="center"/>
    </xf>
    <xf numFmtId="10" fontId="4" fillId="10" borderId="162" xfId="1" quotePrefix="1" applyNumberFormat="1" applyFont="1" applyFill="1" applyBorder="1" applyAlignment="1">
      <alignment vertical="center"/>
    </xf>
    <xf numFmtId="10" fontId="4" fillId="10" borderId="160" xfId="1" quotePrefix="1" applyNumberFormat="1" applyFont="1" applyFill="1" applyBorder="1" applyAlignment="1">
      <alignment vertical="center"/>
    </xf>
    <xf numFmtId="10" fontId="4" fillId="11" borderId="163" xfId="1" quotePrefix="1" applyNumberFormat="1" applyFont="1" applyFill="1" applyBorder="1" applyAlignment="1">
      <alignment vertical="center"/>
    </xf>
    <xf numFmtId="10" fontId="4" fillId="11" borderId="162" xfId="1" quotePrefix="1" applyNumberFormat="1" applyFont="1" applyFill="1" applyBorder="1" applyAlignment="1">
      <alignment vertical="center"/>
    </xf>
    <xf numFmtId="10" fontId="4" fillId="11" borderId="235" xfId="1" quotePrefix="1" applyNumberFormat="1" applyFont="1" applyFill="1" applyBorder="1" applyAlignment="1">
      <alignment vertical="center"/>
    </xf>
    <xf numFmtId="181" fontId="4" fillId="10" borderId="236" xfId="1" applyNumberFormat="1" applyFont="1" applyFill="1" applyBorder="1" applyAlignment="1">
      <alignment vertical="center"/>
    </xf>
    <xf numFmtId="10" fontId="4" fillId="3" borderId="153" xfId="1" applyNumberFormat="1" applyFont="1" applyFill="1" applyBorder="1" applyAlignment="1">
      <alignment vertical="center"/>
    </xf>
    <xf numFmtId="177" fontId="4" fillId="0" borderId="237" xfId="1" applyNumberFormat="1" applyFont="1" applyBorder="1" applyAlignment="1">
      <alignment vertical="center" shrinkToFit="1"/>
    </xf>
    <xf numFmtId="177" fontId="4" fillId="8" borderId="238" xfId="1" applyNumberFormat="1" applyFont="1" applyFill="1" applyBorder="1" applyAlignment="1">
      <alignment vertical="center"/>
    </xf>
    <xf numFmtId="10" fontId="4" fillId="8" borderId="239" xfId="1" quotePrefix="1" applyNumberFormat="1" applyFont="1" applyFill="1" applyBorder="1" applyAlignment="1">
      <alignment vertical="center"/>
    </xf>
    <xf numFmtId="0" fontId="4" fillId="0" borderId="0" xfId="1" applyFont="1" applyFill="1" applyBorder="1" applyAlignment="1">
      <alignment horizontal="center" vertical="center" shrinkToFit="1"/>
    </xf>
    <xf numFmtId="0" fontId="4" fillId="0" borderId="8" xfId="1" applyFont="1" applyFill="1" applyBorder="1" applyAlignment="1">
      <alignment horizontal="center" vertical="center"/>
    </xf>
    <xf numFmtId="177" fontId="4" fillId="0" borderId="240" xfId="1" applyNumberFormat="1" applyFont="1" applyFill="1" applyBorder="1" applyAlignment="1">
      <alignment vertical="center" shrinkToFit="1"/>
    </xf>
    <xf numFmtId="177" fontId="4" fillId="0" borderId="96" xfId="1" applyNumberFormat="1" applyFont="1" applyFill="1" applyBorder="1" applyAlignment="1">
      <alignment vertical="center" shrinkToFit="1"/>
    </xf>
    <xf numFmtId="177" fontId="4" fillId="0" borderId="241" xfId="1" applyNumberFormat="1" applyFont="1" applyFill="1" applyBorder="1" applyAlignment="1">
      <alignment vertical="center" shrinkToFit="1"/>
    </xf>
    <xf numFmtId="177" fontId="4" fillId="0" borderId="242" xfId="1" applyNumberFormat="1" applyFont="1" applyFill="1" applyBorder="1" applyAlignment="1">
      <alignment vertical="center" shrinkToFit="1"/>
    </xf>
    <xf numFmtId="177" fontId="4" fillId="0" borderId="243" xfId="1" applyNumberFormat="1" applyFont="1" applyFill="1" applyBorder="1" applyAlignment="1">
      <alignment vertical="center" shrinkToFit="1"/>
    </xf>
    <xf numFmtId="177" fontId="4" fillId="0" borderId="168" xfId="1" applyNumberFormat="1" applyFont="1" applyFill="1" applyBorder="1" applyAlignment="1">
      <alignment vertical="center" shrinkToFit="1"/>
    </xf>
    <xf numFmtId="177" fontId="4" fillId="0" borderId="244" xfId="1" applyNumberFormat="1" applyFont="1" applyFill="1" applyBorder="1" applyAlignment="1">
      <alignment vertical="center" shrinkToFit="1"/>
    </xf>
    <xf numFmtId="177" fontId="4" fillId="0" borderId="245" xfId="1" applyNumberFormat="1" applyFont="1" applyFill="1" applyBorder="1" applyAlignment="1">
      <alignment vertical="center" shrinkToFit="1"/>
    </xf>
    <xf numFmtId="177" fontId="4" fillId="0" borderId="174" xfId="1" applyNumberFormat="1" applyFont="1" applyFill="1" applyBorder="1" applyAlignment="1">
      <alignment vertical="center" shrinkToFit="1"/>
    </xf>
    <xf numFmtId="177" fontId="4" fillId="0" borderId="172" xfId="1" applyNumberFormat="1" applyFont="1" applyFill="1" applyBorder="1" applyAlignment="1">
      <alignment vertical="center" shrinkToFit="1"/>
    </xf>
    <xf numFmtId="177" fontId="4" fillId="10" borderId="246" xfId="1" applyNumberFormat="1" applyFont="1" applyFill="1" applyBorder="1" applyAlignment="1">
      <alignment vertical="center"/>
    </xf>
    <xf numFmtId="177" fontId="4" fillId="10" borderId="173" xfId="1" applyNumberFormat="1" applyFont="1" applyFill="1" applyBorder="1" applyAlignment="1">
      <alignment vertical="center"/>
    </xf>
    <xf numFmtId="177" fontId="4" fillId="10" borderId="169" xfId="1" applyNumberFormat="1" applyFont="1" applyFill="1" applyBorder="1" applyAlignment="1">
      <alignment vertical="center"/>
    </xf>
    <xf numFmtId="177" fontId="4" fillId="11" borderId="170" xfId="1" applyNumberFormat="1" applyFont="1" applyFill="1" applyBorder="1" applyAlignment="1">
      <alignment vertical="center"/>
    </xf>
    <xf numFmtId="177" fontId="4" fillId="11" borderId="173" xfId="1" applyNumberFormat="1" applyFont="1" applyFill="1" applyBorder="1" applyAlignment="1">
      <alignment vertical="center"/>
    </xf>
    <xf numFmtId="177" fontId="4" fillId="11" borderId="247" xfId="1" applyNumberFormat="1" applyFont="1" applyFill="1" applyBorder="1" applyAlignment="1">
      <alignment vertical="center"/>
    </xf>
    <xf numFmtId="177" fontId="4" fillId="8" borderId="248" xfId="1" applyNumberFormat="1" applyFont="1" applyFill="1" applyBorder="1" applyAlignment="1">
      <alignment vertical="center"/>
    </xf>
    <xf numFmtId="177" fontId="4" fillId="8" borderId="173" xfId="1" applyNumberFormat="1" applyFont="1" applyFill="1" applyBorder="1" applyAlignment="1">
      <alignment vertical="center"/>
    </xf>
    <xf numFmtId="177" fontId="4" fillId="8" borderId="249" xfId="1" applyNumberFormat="1" applyFont="1" applyFill="1" applyBorder="1" applyAlignment="1">
      <alignment vertical="center"/>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0" xfId="1" applyFont="1" applyFill="1" applyAlignment="1">
      <alignment horizontal="left" vertical="center"/>
    </xf>
    <xf numFmtId="177" fontId="4" fillId="0" borderId="153" xfId="1" applyNumberFormat="1" applyFont="1" applyBorder="1" applyAlignment="1">
      <alignment vertical="center" shrinkToFit="1"/>
    </xf>
    <xf numFmtId="0" fontId="4" fillId="0" borderId="131" xfId="1" applyFont="1" applyBorder="1" applyAlignment="1">
      <alignment vertical="center"/>
    </xf>
    <xf numFmtId="177" fontId="4" fillId="8" borderId="77" xfId="1" applyNumberFormat="1" applyFont="1" applyFill="1" applyBorder="1" applyAlignment="1">
      <alignment vertical="center"/>
    </xf>
    <xf numFmtId="177" fontId="4" fillId="8" borderId="80" xfId="1" applyNumberFormat="1" applyFont="1" applyFill="1" applyBorder="1" applyAlignment="1">
      <alignment vertical="center"/>
    </xf>
    <xf numFmtId="177" fontId="4" fillId="8" borderId="226" xfId="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88" xfId="1" quotePrefix="1" applyNumberFormat="1" applyFont="1" applyFill="1" applyBorder="1" applyAlignment="1">
      <alignment vertical="center"/>
    </xf>
    <xf numFmtId="10" fontId="4" fillId="0" borderId="75" xfId="1" quotePrefix="1" applyNumberFormat="1" applyFont="1" applyFill="1" applyBorder="1" applyAlignment="1">
      <alignment vertical="center"/>
    </xf>
    <xf numFmtId="10" fontId="4" fillId="0" borderId="250" xfId="1" quotePrefix="1" applyNumberFormat="1" applyFont="1" applyFill="1" applyBorder="1" applyAlignment="1">
      <alignment vertical="center"/>
    </xf>
    <xf numFmtId="10" fontId="4" fillId="0" borderId="178" xfId="1" quotePrefix="1" applyNumberFormat="1" applyFont="1" applyFill="1" applyBorder="1" applyAlignment="1">
      <alignment vertical="center"/>
    </xf>
    <xf numFmtId="10" fontId="4" fillId="0" borderId="180" xfId="1" quotePrefix="1" applyNumberFormat="1" applyFont="1" applyFill="1" applyBorder="1" applyAlignment="1">
      <alignment vertical="center"/>
    </xf>
    <xf numFmtId="10" fontId="4" fillId="0" borderId="251" xfId="1" quotePrefix="1" applyNumberFormat="1" applyFont="1" applyFill="1" applyBorder="1" applyAlignment="1">
      <alignment vertical="center"/>
    </xf>
    <xf numFmtId="10" fontId="4" fillId="0" borderId="252" xfId="1" quotePrefix="1" applyNumberFormat="1" applyFont="1" applyFill="1" applyBorder="1" applyAlignment="1">
      <alignment vertical="center"/>
    </xf>
    <xf numFmtId="10" fontId="4" fillId="0" borderId="186" xfId="1" quotePrefix="1" applyNumberFormat="1" applyFont="1" applyFill="1" applyBorder="1" applyAlignment="1">
      <alignment vertical="center"/>
    </xf>
    <xf numFmtId="10" fontId="4" fillId="0" borderId="184" xfId="1" quotePrefix="1" applyNumberFormat="1" applyFont="1" applyFill="1" applyBorder="1" applyAlignment="1">
      <alignment vertical="center"/>
    </xf>
    <xf numFmtId="10" fontId="4" fillId="10" borderId="253" xfId="1" quotePrefix="1" applyNumberFormat="1" applyFont="1" applyFill="1" applyBorder="1" applyAlignment="1">
      <alignment vertical="center"/>
    </xf>
    <xf numFmtId="10" fontId="4" fillId="10" borderId="185" xfId="1" quotePrefix="1" applyNumberFormat="1" applyFont="1" applyFill="1" applyBorder="1" applyAlignment="1">
      <alignment vertical="center"/>
    </xf>
    <xf numFmtId="10" fontId="4" fillId="10" borderId="181" xfId="1" quotePrefix="1" applyNumberFormat="1" applyFont="1" applyFill="1" applyBorder="1" applyAlignment="1">
      <alignment vertical="center"/>
    </xf>
    <xf numFmtId="10" fontId="4" fillId="11" borderId="182" xfId="1" quotePrefix="1" applyNumberFormat="1" applyFont="1" applyFill="1" applyBorder="1" applyAlignment="1">
      <alignment vertical="center"/>
    </xf>
    <xf numFmtId="10" fontId="4" fillId="11" borderId="185" xfId="1" quotePrefix="1" applyNumberFormat="1" applyFont="1" applyFill="1" applyBorder="1" applyAlignment="1">
      <alignment vertical="center"/>
    </xf>
    <xf numFmtId="10" fontId="4" fillId="11" borderId="254" xfId="1" quotePrefix="1" applyNumberFormat="1" applyFont="1" applyFill="1" applyBorder="1" applyAlignment="1">
      <alignment vertical="center"/>
    </xf>
    <xf numFmtId="10" fontId="4" fillId="10" borderId="255" xfId="1" applyNumberFormat="1" applyFont="1" applyFill="1" applyBorder="1" applyAlignment="1">
      <alignment vertical="center"/>
    </xf>
    <xf numFmtId="10" fontId="4" fillId="0" borderId="195" xfId="1" applyNumberFormat="1" applyFont="1" applyBorder="1" applyAlignment="1">
      <alignment vertical="center"/>
    </xf>
    <xf numFmtId="10" fontId="4" fillId="8" borderId="256" xfId="1" quotePrefix="1" applyNumberFormat="1" applyFont="1" applyFill="1" applyBorder="1" applyAlignment="1">
      <alignment vertical="center"/>
    </xf>
    <xf numFmtId="10" fontId="4" fillId="8" borderId="185" xfId="1" quotePrefix="1" applyNumberFormat="1" applyFont="1" applyFill="1" applyBorder="1" applyAlignment="1">
      <alignment vertical="center"/>
    </xf>
    <xf numFmtId="10" fontId="4" fillId="8" borderId="254" xfId="1" quotePrefix="1" applyNumberFormat="1" applyFont="1" applyFill="1" applyBorder="1" applyAlignment="1">
      <alignment vertical="center"/>
    </xf>
    <xf numFmtId="0" fontId="4" fillId="11" borderId="2" xfId="1" applyFont="1" applyFill="1" applyBorder="1" applyAlignment="1">
      <alignment horizontal="left" vertical="center" wrapText="1"/>
    </xf>
    <xf numFmtId="0" fontId="4" fillId="11" borderId="4" xfId="1" applyFont="1" applyFill="1" applyBorder="1" applyAlignment="1">
      <alignment horizontal="left" vertical="center" wrapText="1"/>
    </xf>
    <xf numFmtId="0" fontId="4" fillId="11" borderId="30" xfId="1" applyFont="1" applyFill="1" applyBorder="1" applyAlignment="1">
      <alignment horizontal="left" vertical="center" wrapText="1"/>
    </xf>
    <xf numFmtId="10" fontId="4" fillId="11" borderId="50" xfId="1" applyNumberFormat="1" applyFont="1" applyFill="1" applyBorder="1" applyAlignment="1">
      <alignment horizontal="center" vertical="center"/>
    </xf>
    <xf numFmtId="10" fontId="4" fillId="11" borderId="207" xfId="1" applyNumberFormat="1" applyFont="1" applyFill="1" applyBorder="1" applyAlignment="1">
      <alignment horizontal="center" vertical="center"/>
    </xf>
    <xf numFmtId="10" fontId="4" fillId="11" borderId="208" xfId="1" applyNumberFormat="1" applyFont="1" applyFill="1" applyBorder="1" applyAlignment="1">
      <alignment horizontal="center" vertical="center"/>
    </xf>
    <xf numFmtId="0" fontId="4" fillId="7" borderId="0" xfId="1" applyFont="1" applyFill="1" applyAlignment="1">
      <alignment horizontal="left" vertical="top" wrapText="1"/>
    </xf>
    <xf numFmtId="0" fontId="4" fillId="12" borderId="28" xfId="1" applyFont="1" applyFill="1" applyBorder="1" applyAlignment="1">
      <alignment horizontal="center" vertical="center"/>
    </xf>
    <xf numFmtId="0" fontId="4" fillId="12" borderId="131" xfId="1" quotePrefix="1" applyFont="1" applyFill="1" applyBorder="1" applyAlignment="1">
      <alignment horizontal="center" vertical="center"/>
    </xf>
    <xf numFmtId="0" fontId="4" fillId="12" borderId="40" xfId="1" quotePrefix="1" applyFont="1" applyFill="1" applyBorder="1" applyAlignment="1">
      <alignment horizontal="center" vertical="center"/>
    </xf>
    <xf numFmtId="0" fontId="4" fillId="3" borderId="28" xfId="1" applyFont="1" applyFill="1" applyBorder="1" applyAlignment="1">
      <alignment horizontal="center" vertical="center"/>
    </xf>
    <xf numFmtId="0" fontId="4" fillId="3" borderId="131" xfId="1" applyFont="1" applyFill="1" applyBorder="1" applyAlignment="1">
      <alignment horizontal="center" vertical="center"/>
    </xf>
    <xf numFmtId="0" fontId="4" fillId="3" borderId="40" xfId="1" applyFont="1" applyFill="1" applyBorder="1" applyAlignment="1">
      <alignment horizontal="center" vertical="center"/>
    </xf>
    <xf numFmtId="0" fontId="4" fillId="3" borderId="196" xfId="1" applyFont="1" applyFill="1" applyBorder="1" applyAlignment="1">
      <alignment horizontal="center" vertical="center"/>
    </xf>
    <xf numFmtId="0" fontId="4" fillId="3" borderId="199" xfId="1" applyFont="1" applyFill="1" applyBorder="1" applyAlignment="1">
      <alignment horizontal="center" vertical="center"/>
    </xf>
    <xf numFmtId="0" fontId="4" fillId="3" borderId="197" xfId="1" applyFont="1" applyFill="1" applyBorder="1" applyAlignment="1">
      <alignment horizontal="center" vertical="center"/>
    </xf>
    <xf numFmtId="0" fontId="4" fillId="3" borderId="200" xfId="1" applyFont="1" applyFill="1" applyBorder="1" applyAlignment="1">
      <alignment horizontal="center" vertical="center"/>
    </xf>
    <xf numFmtId="0" fontId="4" fillId="3" borderId="198" xfId="1" applyFont="1" applyFill="1" applyBorder="1" applyAlignment="1">
      <alignment horizontal="center" vertical="center"/>
    </xf>
    <xf numFmtId="0" fontId="4" fillId="3" borderId="201" xfId="1" applyFont="1" applyFill="1" applyBorder="1" applyAlignment="1">
      <alignment horizontal="center" vertical="center"/>
    </xf>
    <xf numFmtId="0" fontId="4" fillId="3" borderId="202" xfId="1" applyFont="1" applyFill="1" applyBorder="1" applyAlignment="1">
      <alignment horizontal="left" vertical="center"/>
    </xf>
    <xf numFmtId="0" fontId="4" fillId="3" borderId="209" xfId="1" applyFont="1" applyFill="1" applyBorder="1" applyAlignment="1">
      <alignment horizontal="left" vertical="center"/>
    </xf>
    <xf numFmtId="0" fontId="4" fillId="3" borderId="203" xfId="1" applyFont="1" applyFill="1" applyBorder="1" applyAlignment="1">
      <alignment vertical="center"/>
    </xf>
    <xf numFmtId="0" fontId="4" fillId="3" borderId="210" xfId="1" applyFont="1" applyFill="1" applyBorder="1" applyAlignment="1">
      <alignment vertical="center"/>
    </xf>
    <xf numFmtId="0" fontId="4" fillId="3" borderId="204" xfId="1" applyFont="1" applyFill="1" applyBorder="1" applyAlignment="1">
      <alignment vertical="center"/>
    </xf>
    <xf numFmtId="0" fontId="4" fillId="3" borderId="211" xfId="1" applyFont="1" applyFill="1" applyBorder="1" applyAlignment="1">
      <alignment vertical="center"/>
    </xf>
    <xf numFmtId="0" fontId="4" fillId="3" borderId="205" xfId="1" applyFont="1" applyFill="1" applyBorder="1" applyAlignment="1">
      <alignment vertical="center"/>
    </xf>
    <xf numFmtId="0" fontId="4" fillId="3" borderId="212" xfId="1" applyFont="1" applyFill="1" applyBorder="1" applyAlignment="1">
      <alignment vertical="center"/>
    </xf>
    <xf numFmtId="10" fontId="4" fillId="0" borderId="2"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31" xfId="1" applyNumberFormat="1" applyFont="1" applyFill="1" applyBorder="1" applyAlignment="1">
      <alignment horizontal="center" vertical="center"/>
    </xf>
    <xf numFmtId="0" fontId="4" fillId="0" borderId="32" xfId="1" applyFont="1" applyFill="1" applyBorder="1" applyAlignment="1">
      <alignment horizontal="left" vertical="center"/>
    </xf>
    <xf numFmtId="0" fontId="4" fillId="0" borderId="33" xfId="1" applyFont="1" applyFill="1" applyBorder="1" applyAlignment="1">
      <alignment horizontal="left" vertical="center"/>
    </xf>
    <xf numFmtId="0" fontId="4" fillId="0" borderId="34" xfId="1" applyFont="1" applyFill="1" applyBorder="1" applyAlignment="1">
      <alignment horizontal="left" vertical="center"/>
    </xf>
    <xf numFmtId="0" fontId="4" fillId="0" borderId="2"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32"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35" xfId="1" applyFont="1" applyFill="1" applyBorder="1" applyAlignment="1">
      <alignment horizontal="left" vertical="center" wrapText="1"/>
    </xf>
    <xf numFmtId="0" fontId="4" fillId="0" borderId="31" xfId="1" applyFont="1" applyFill="1" applyBorder="1" applyAlignment="1">
      <alignment horizontal="left" vertical="center" wrapText="1"/>
    </xf>
    <xf numFmtId="0" fontId="4" fillId="0" borderId="2" xfId="1" applyFont="1" applyFill="1" applyBorder="1" applyAlignment="1">
      <alignment horizontal="left" vertical="center"/>
    </xf>
    <xf numFmtId="0" fontId="4" fillId="0" borderId="4" xfId="1" applyFont="1" applyFill="1" applyBorder="1" applyAlignment="1">
      <alignment horizontal="left" vertical="center"/>
    </xf>
    <xf numFmtId="0" fontId="4" fillId="0" borderId="31" xfId="1" applyFont="1" applyFill="1" applyBorder="1" applyAlignment="1">
      <alignment horizontal="left" vertical="center"/>
    </xf>
    <xf numFmtId="0" fontId="4" fillId="0" borderId="39" xfId="1" applyFont="1" applyFill="1" applyBorder="1" applyAlignment="1">
      <alignment horizontal="left" vertical="center" wrapText="1"/>
    </xf>
    <xf numFmtId="0" fontId="4" fillId="0" borderId="178" xfId="1" applyFont="1" applyFill="1" applyBorder="1" applyAlignment="1">
      <alignment horizontal="center" vertical="center" wrapText="1"/>
    </xf>
    <xf numFmtId="0" fontId="4" fillId="0" borderId="179" xfId="1" applyFont="1" applyFill="1" applyBorder="1" applyAlignment="1">
      <alignment horizontal="center" vertical="center" wrapText="1"/>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14" fontId="4" fillId="0" borderId="7" xfId="1" applyNumberFormat="1" applyFont="1" applyFill="1" applyBorder="1" applyAlignment="1">
      <alignment horizontal="center" vertical="center"/>
    </xf>
    <xf numFmtId="0" fontId="4" fillId="0" borderId="213" xfId="1" applyFont="1" applyFill="1" applyBorder="1" applyAlignment="1">
      <alignment horizontal="center" vertical="center"/>
    </xf>
    <xf numFmtId="177" fontId="4" fillId="0" borderId="5" xfId="1" applyNumberFormat="1" applyFont="1" applyFill="1" applyBorder="1" applyAlignment="1">
      <alignment horizontal="center" vertical="center"/>
    </xf>
    <xf numFmtId="177" fontId="4" fillId="0" borderId="6" xfId="1" applyNumberFormat="1" applyFont="1" applyFill="1" applyBorder="1" applyAlignment="1">
      <alignment horizontal="center" vertical="center"/>
    </xf>
    <xf numFmtId="177" fontId="4" fillId="0" borderId="7"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183" fontId="4" fillId="0" borderId="7" xfId="1" applyNumberFormat="1" applyFont="1" applyFill="1" applyBorder="1" applyAlignment="1">
      <alignment horizontal="center" vertical="center"/>
    </xf>
    <xf numFmtId="0" fontId="4" fillId="0" borderId="65" xfId="1" applyFont="1" applyFill="1" applyBorder="1" applyAlignment="1">
      <alignment horizontal="center" vertical="center"/>
    </xf>
    <xf numFmtId="0" fontId="4" fillId="0" borderId="41" xfId="1" applyFont="1" applyFill="1" applyBorder="1" applyAlignment="1">
      <alignment horizontal="center" vertical="center"/>
    </xf>
    <xf numFmtId="0" fontId="4" fillId="0" borderId="88"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132" xfId="1" applyFont="1" applyFill="1" applyBorder="1" applyAlignment="1">
      <alignment horizontal="center" vertical="center"/>
    </xf>
    <xf numFmtId="0" fontId="4" fillId="0" borderId="177" xfId="1" applyFont="1" applyFill="1" applyBorder="1" applyAlignment="1">
      <alignment horizontal="center" vertical="center"/>
    </xf>
    <xf numFmtId="0" fontId="4" fillId="0" borderId="214" xfId="1" applyFont="1" applyFill="1" applyBorder="1" applyAlignment="1">
      <alignment horizontal="center" vertical="center" wrapText="1"/>
    </xf>
    <xf numFmtId="0" fontId="4" fillId="0" borderId="215" xfId="1" applyFont="1" applyFill="1" applyBorder="1" applyAlignment="1">
      <alignment horizontal="center" vertical="center" wrapText="1"/>
    </xf>
    <xf numFmtId="0" fontId="4" fillId="0" borderId="223" xfId="1" applyFont="1" applyFill="1" applyBorder="1" applyAlignment="1">
      <alignment horizontal="center" vertical="center"/>
    </xf>
    <xf numFmtId="0" fontId="4" fillId="0" borderId="148" xfId="1" applyFont="1" applyFill="1" applyBorder="1" applyAlignment="1">
      <alignment horizontal="center" vertical="center"/>
    </xf>
    <xf numFmtId="0" fontId="4" fillId="0" borderId="137" xfId="1" applyFont="1" applyFill="1" applyBorder="1" applyAlignment="1">
      <alignment horizontal="center" vertical="center" wrapText="1"/>
    </xf>
    <xf numFmtId="0" fontId="4" fillId="0" borderId="100" xfId="1" applyFont="1" applyFill="1" applyBorder="1" applyAlignment="1">
      <alignment horizontal="center" vertical="center" wrapText="1"/>
    </xf>
    <xf numFmtId="0" fontId="4" fillId="0" borderId="147" xfId="1" applyFont="1" applyFill="1" applyBorder="1" applyAlignment="1">
      <alignment horizontal="center" vertical="center"/>
    </xf>
    <xf numFmtId="0" fontId="4" fillId="0" borderId="0" xfId="1" applyFont="1" applyFill="1" applyAlignment="1">
      <alignment horizontal="center" vertical="center" shrinkToFit="1"/>
    </xf>
    <xf numFmtId="2" fontId="5"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4" fillId="0" borderId="128" xfId="1" applyFont="1" applyFill="1" applyBorder="1" applyAlignment="1">
      <alignment horizontal="center" vertical="center" wrapText="1" shrinkToFit="1"/>
    </xf>
    <xf numFmtId="0" fontId="4" fillId="0" borderId="213"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37" xfId="1" applyFont="1" applyFill="1" applyBorder="1" applyAlignment="1">
      <alignment horizontal="center" vertical="center" wrapText="1" shrinkToFit="1"/>
    </xf>
    <xf numFmtId="0" fontId="4" fillId="0" borderId="139" xfId="1" applyFont="1" applyFill="1" applyBorder="1" applyAlignment="1">
      <alignment horizontal="center" vertical="center" wrapText="1" shrinkToFit="1"/>
    </xf>
    <xf numFmtId="0" fontId="4" fillId="0" borderId="111" xfId="1" applyFont="1" applyFill="1" applyBorder="1" applyAlignment="1">
      <alignment horizontal="center" vertical="center" wrapText="1" shrinkToFit="1"/>
    </xf>
    <xf numFmtId="0" fontId="4" fillId="0" borderId="230" xfId="1" applyFont="1" applyFill="1" applyBorder="1" applyAlignment="1">
      <alignment horizontal="center" vertical="center" wrapText="1" shrinkToFit="1"/>
    </xf>
    <xf numFmtId="0" fontId="9" fillId="0" borderId="0" xfId="1" applyFont="1" applyFill="1" applyAlignment="1">
      <alignment horizontal="center" vertical="center"/>
    </xf>
    <xf numFmtId="0" fontId="4" fillId="0" borderId="137"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0" xfId="1" applyFont="1" applyFill="1" applyBorder="1" applyAlignment="1">
      <alignment horizontal="center" vertical="center"/>
    </xf>
    <xf numFmtId="0" fontId="6" fillId="3" borderId="0" xfId="1" applyFont="1" applyFill="1" applyAlignment="1">
      <alignment horizontal="left" vertical="center"/>
    </xf>
    <xf numFmtId="0" fontId="6" fillId="3" borderId="0" xfId="1" applyFont="1" applyFill="1" applyAlignment="1">
      <alignment vertical="center"/>
    </xf>
    <xf numFmtId="0" fontId="4" fillId="10" borderId="5" xfId="1" applyFont="1" applyFill="1" applyBorder="1" applyAlignment="1">
      <alignment horizontal="left" vertical="center" wrapText="1"/>
    </xf>
    <xf numFmtId="0" fontId="4" fillId="10" borderId="7" xfId="1" applyFont="1" applyFill="1" applyBorder="1" applyAlignment="1">
      <alignment horizontal="left" vertical="center" wrapText="1"/>
    </xf>
    <xf numFmtId="0" fontId="4" fillId="10" borderId="130" xfId="1" applyFont="1" applyFill="1" applyBorder="1" applyAlignment="1">
      <alignment horizontal="left" vertical="center" shrinkToFit="1"/>
    </xf>
    <xf numFmtId="0" fontId="4" fillId="10" borderId="89" xfId="1" applyFont="1" applyFill="1" applyBorder="1" applyAlignment="1">
      <alignment horizontal="left" vertical="center" shrinkToFit="1"/>
    </xf>
    <xf numFmtId="0" fontId="6" fillId="3" borderId="0" xfId="1" applyFont="1" applyFill="1" applyBorder="1" applyAlignment="1">
      <alignment horizontal="center" vertical="center"/>
    </xf>
    <xf numFmtId="0" fontId="6" fillId="3" borderId="137" xfId="1" applyFont="1" applyFill="1" applyBorder="1" applyAlignment="1">
      <alignment horizontal="center" vertical="center"/>
    </xf>
    <xf numFmtId="10" fontId="6" fillId="3" borderId="5" xfId="1" applyNumberFormat="1" applyFont="1" applyFill="1" applyBorder="1" applyAlignment="1">
      <alignment horizontal="right" vertical="center"/>
    </xf>
    <xf numFmtId="10" fontId="6" fillId="3" borderId="7" xfId="1" applyNumberFormat="1" applyFont="1" applyFill="1" applyBorder="1" applyAlignment="1">
      <alignment horizontal="right" vertical="center"/>
    </xf>
    <xf numFmtId="0" fontId="6" fillId="3" borderId="0" xfId="1" applyFont="1" applyFill="1" applyAlignment="1">
      <alignment horizontal="center" vertical="center" wrapText="1"/>
    </xf>
    <xf numFmtId="0" fontId="6" fillId="3" borderId="137" xfId="1" applyFont="1" applyFill="1" applyBorder="1" applyAlignment="1">
      <alignment horizontal="center" vertical="center" wrapText="1"/>
    </xf>
    <xf numFmtId="177" fontId="6" fillId="3" borderId="5" xfId="1" applyNumberFormat="1" applyFont="1" applyFill="1" applyBorder="1" applyAlignment="1">
      <alignment horizontal="right" vertical="center" shrinkToFit="1"/>
    </xf>
    <xf numFmtId="177" fontId="6" fillId="3" borderId="7" xfId="1" applyNumberFormat="1" applyFont="1" applyFill="1" applyBorder="1" applyAlignment="1">
      <alignment horizontal="right" vertical="center" shrinkToFit="1"/>
    </xf>
    <xf numFmtId="0" fontId="2" fillId="10" borderId="13" xfId="1" applyFont="1" applyFill="1" applyBorder="1" applyAlignment="1">
      <alignment horizontal="left" vertical="center"/>
    </xf>
    <xf numFmtId="0" fontId="2" fillId="10" borderId="6" xfId="1" applyFont="1" applyFill="1" applyBorder="1" applyAlignment="1">
      <alignment horizontal="left" vertical="center"/>
    </xf>
    <xf numFmtId="0" fontId="2" fillId="10" borderId="7" xfId="1" applyFont="1" applyFill="1" applyBorder="1" applyAlignment="1">
      <alignment horizontal="left" vertical="center"/>
    </xf>
    <xf numFmtId="0" fontId="4" fillId="0" borderId="65" xfId="1" applyFont="1" applyFill="1" applyBorder="1" applyAlignment="1">
      <alignment horizontal="left" vertical="center" wrapText="1"/>
    </xf>
    <xf numFmtId="0" fontId="4" fillId="0" borderId="41" xfId="1" applyFont="1" applyFill="1" applyBorder="1" applyAlignment="1">
      <alignment horizontal="left" vertical="center" wrapText="1"/>
    </xf>
    <xf numFmtId="0" fontId="4" fillId="10" borderId="116" xfId="1" quotePrefix="1" applyFont="1" applyFill="1" applyBorder="1" applyAlignment="1">
      <alignment horizontal="left" vertical="center" wrapText="1"/>
    </xf>
    <xf numFmtId="0" fontId="4" fillId="10" borderId="134" xfId="1" quotePrefix="1" applyFont="1" applyFill="1" applyBorder="1" applyAlignment="1">
      <alignment horizontal="left" vertical="center" wrapText="1"/>
    </xf>
    <xf numFmtId="0" fontId="4" fillId="10" borderId="6" xfId="1" applyFont="1" applyFill="1" applyBorder="1" applyAlignment="1">
      <alignment horizontal="left" vertical="center" wrapText="1"/>
    </xf>
    <xf numFmtId="0" fontId="4" fillId="0" borderId="116" xfId="1" applyFont="1" applyFill="1" applyBorder="1" applyAlignment="1">
      <alignment horizontal="left" vertical="center" shrinkToFit="1"/>
    </xf>
    <xf numFmtId="0" fontId="4" fillId="0" borderId="136"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37" xfId="1" applyFont="1" applyFill="1" applyBorder="1" applyAlignment="1">
      <alignment horizontal="left" vertical="center" wrapText="1"/>
    </xf>
    <xf numFmtId="0" fontId="4" fillId="0" borderId="5"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10" borderId="128" xfId="1" applyFont="1" applyFill="1" applyBorder="1" applyAlignment="1">
      <alignment horizontal="left" vertical="center" wrapText="1"/>
    </xf>
    <xf numFmtId="0" fontId="4" fillId="10" borderId="47" xfId="1" applyFont="1" applyFill="1" applyBorder="1" applyAlignment="1">
      <alignment horizontal="left" vertical="center" wrapText="1"/>
    </xf>
    <xf numFmtId="0" fontId="4" fillId="0" borderId="68" xfId="1" applyFont="1" applyFill="1" applyBorder="1" applyAlignment="1">
      <alignment horizontal="left" vertical="center" wrapText="1"/>
    </xf>
    <xf numFmtId="0" fontId="4" fillId="0" borderId="91" xfId="1" applyFont="1" applyFill="1" applyBorder="1" applyAlignment="1">
      <alignment horizontal="left" vertical="center" wrapText="1"/>
    </xf>
    <xf numFmtId="0" fontId="4" fillId="0" borderId="5" xfId="1" applyFont="1" applyFill="1" applyBorder="1" applyAlignment="1">
      <alignment horizontal="left" vertical="center"/>
    </xf>
    <xf numFmtId="0" fontId="4" fillId="0" borderId="7" xfId="1" applyFont="1" applyFill="1" applyBorder="1" applyAlignment="1">
      <alignment horizontal="left" vertical="center"/>
    </xf>
    <xf numFmtId="0" fontId="4" fillId="3" borderId="127" xfId="1" applyFont="1" applyFill="1" applyBorder="1" applyAlignment="1">
      <alignment horizontal="left" vertical="center" wrapText="1"/>
    </xf>
    <xf numFmtId="0" fontId="4" fillId="3" borderId="135" xfId="1" applyFont="1" applyFill="1" applyBorder="1" applyAlignment="1">
      <alignment horizontal="left" vertical="center" wrapText="1"/>
    </xf>
    <xf numFmtId="0" fontId="4" fillId="10" borderId="68" xfId="1" quotePrefix="1" applyFont="1" applyFill="1" applyBorder="1" applyAlignment="1">
      <alignment horizontal="left" vertical="center" wrapText="1"/>
    </xf>
    <xf numFmtId="0" fontId="4" fillId="10" borderId="109" xfId="1" quotePrefix="1" applyFont="1" applyFill="1" applyBorder="1" applyAlignment="1">
      <alignment horizontal="left" vertical="center" wrapText="1"/>
    </xf>
    <xf numFmtId="0" fontId="4" fillId="0" borderId="128" xfId="1" applyFont="1" applyBorder="1" applyAlignment="1">
      <alignment horizontal="center" vertical="center"/>
    </xf>
    <xf numFmtId="0" fontId="4" fillId="0" borderId="126" xfId="1" applyFont="1" applyBorder="1" applyAlignment="1">
      <alignment horizontal="center" vertical="center"/>
    </xf>
    <xf numFmtId="0" fontId="4" fillId="0" borderId="147" xfId="1" applyFont="1" applyBorder="1" applyAlignment="1">
      <alignment horizontal="center" vertical="center"/>
    </xf>
    <xf numFmtId="0" fontId="4" fillId="0" borderId="148" xfId="1" applyFont="1" applyBorder="1" applyAlignment="1">
      <alignment horizontal="center" vertical="center"/>
    </xf>
    <xf numFmtId="0" fontId="4" fillId="0" borderId="178" xfId="1" applyFont="1" applyBorder="1" applyAlignment="1">
      <alignment horizontal="center" vertical="center" wrapText="1"/>
    </xf>
    <xf numFmtId="0" fontId="4" fillId="0" borderId="179" xfId="1" applyFont="1" applyBorder="1" applyAlignment="1">
      <alignment horizontal="center" vertical="center" wrapText="1"/>
    </xf>
    <xf numFmtId="49" fontId="4" fillId="0" borderId="0" xfId="1" applyNumberFormat="1" applyFont="1" applyAlignment="1">
      <alignment horizontal="left" vertical="center" shrinkToFit="1"/>
    </xf>
    <xf numFmtId="0" fontId="4" fillId="3" borderId="9" xfId="1" applyFont="1" applyFill="1" applyBorder="1" applyAlignment="1">
      <alignment horizontal="center" vertical="center"/>
    </xf>
    <xf numFmtId="0" fontId="4" fillId="3" borderId="10" xfId="1" applyFont="1" applyFill="1" applyBorder="1" applyAlignment="1">
      <alignment horizontal="center" vertical="center"/>
    </xf>
    <xf numFmtId="0" fontId="4" fillId="3" borderId="11" xfId="1" applyFont="1" applyFill="1" applyBorder="1" applyAlignment="1">
      <alignment horizontal="center" vertical="center"/>
    </xf>
    <xf numFmtId="0" fontId="4" fillId="3" borderId="38" xfId="1" applyFont="1" applyFill="1" applyBorder="1" applyAlignment="1">
      <alignment horizontal="center" vertical="center"/>
    </xf>
    <xf numFmtId="0" fontId="4" fillId="3" borderId="132" xfId="1" applyFont="1" applyFill="1" applyBorder="1" applyAlignment="1">
      <alignment horizontal="center" vertical="center"/>
    </xf>
    <xf numFmtId="0" fontId="4" fillId="3" borderId="8" xfId="1" applyFont="1" applyFill="1" applyBorder="1" applyAlignment="1">
      <alignment horizontal="center" vertical="center"/>
    </xf>
    <xf numFmtId="0" fontId="4" fillId="3" borderId="0" xfId="1" applyFont="1" applyFill="1" applyBorder="1" applyAlignment="1">
      <alignment horizontal="center" vertical="center"/>
    </xf>
    <xf numFmtId="0" fontId="4" fillId="3" borderId="126" xfId="1" applyFont="1" applyFill="1" applyBorder="1" applyAlignment="1">
      <alignment horizontal="center" vertical="center"/>
    </xf>
    <xf numFmtId="0" fontId="4" fillId="3" borderId="125" xfId="1" applyFont="1" applyFill="1" applyBorder="1" applyAlignment="1">
      <alignment horizontal="center" vertical="center"/>
    </xf>
    <xf numFmtId="0" fontId="4" fillId="3" borderId="29"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30" xfId="1" applyFont="1" applyFill="1" applyBorder="1" applyAlignment="1">
      <alignment horizontal="center" vertical="center"/>
    </xf>
    <xf numFmtId="0" fontId="4" fillId="3" borderId="65" xfId="1" applyFont="1" applyFill="1" applyBorder="1" applyAlignment="1">
      <alignment horizontal="center" vertical="center"/>
    </xf>
    <xf numFmtId="0" fontId="4" fillId="3" borderId="41" xfId="1" applyFont="1" applyFill="1" applyBorder="1" applyAlignment="1">
      <alignment horizontal="center" vertical="center"/>
    </xf>
    <xf numFmtId="0" fontId="4" fillId="3" borderId="88" xfId="1" applyFont="1" applyFill="1" applyBorder="1" applyAlignment="1">
      <alignment horizontal="center" vertical="center"/>
    </xf>
    <xf numFmtId="0" fontId="4" fillId="3" borderId="177" xfId="1" applyFont="1" applyFill="1" applyBorder="1" applyAlignment="1">
      <alignment horizontal="center" vertical="center"/>
    </xf>
    <xf numFmtId="0" fontId="4" fillId="0" borderId="154" xfId="1" applyFont="1" applyBorder="1" applyAlignment="1">
      <alignment horizontal="center" vertical="center" wrapText="1"/>
    </xf>
    <xf numFmtId="0" fontId="4" fillId="0" borderId="155" xfId="1" applyFont="1" applyBorder="1" applyAlignment="1">
      <alignment horizontal="center" vertical="center" wrapText="1"/>
    </xf>
    <xf numFmtId="0" fontId="4" fillId="0" borderId="0" xfId="1" quotePrefix="1" applyFont="1" applyAlignment="1">
      <alignment horizontal="center" vertical="center"/>
    </xf>
    <xf numFmtId="0" fontId="4" fillId="0" borderId="75" xfId="1" quotePrefix="1" applyFont="1" applyBorder="1" applyAlignment="1">
      <alignment horizontal="center" vertical="center"/>
    </xf>
    <xf numFmtId="0" fontId="4" fillId="0" borderId="24" xfId="1" applyFont="1" applyBorder="1" applyAlignment="1">
      <alignment horizontal="center" vertical="center"/>
    </xf>
    <xf numFmtId="0" fontId="4" fillId="0" borderId="87" xfId="1" applyFont="1" applyBorder="1" applyAlignment="1">
      <alignment horizontal="center" vertical="center"/>
    </xf>
    <xf numFmtId="177" fontId="4" fillId="0" borderId="5" xfId="1" applyNumberFormat="1" applyFont="1" applyBorder="1" applyAlignment="1">
      <alignment horizontal="right" vertical="center" shrinkToFit="1"/>
    </xf>
    <xf numFmtId="177" fontId="4" fillId="0" borderId="6" xfId="1" applyNumberFormat="1" applyFont="1" applyBorder="1" applyAlignment="1">
      <alignment horizontal="right" vertical="center" shrinkToFit="1"/>
    </xf>
    <xf numFmtId="177" fontId="4" fillId="0" borderId="7" xfId="1" applyNumberFormat="1" applyFont="1" applyBorder="1" applyAlignment="1">
      <alignment horizontal="right" vertical="center" shrinkToFit="1"/>
    </xf>
    <xf numFmtId="0" fontId="4" fillId="0" borderId="119" xfId="1" applyFont="1" applyBorder="1" applyAlignment="1">
      <alignment horizontal="center" vertical="center" wrapText="1"/>
    </xf>
    <xf numFmtId="0" fontId="4" fillId="0" borderId="55" xfId="1" applyFont="1" applyBorder="1" applyAlignment="1">
      <alignment horizontal="center" vertical="center" wrapText="1"/>
    </xf>
    <xf numFmtId="0" fontId="4" fillId="0" borderId="0" xfId="1" applyFont="1" applyFill="1" applyAlignment="1">
      <alignment vertical="top" wrapText="1"/>
    </xf>
    <xf numFmtId="0" fontId="2" fillId="5" borderId="13" xfId="1" applyFont="1" applyFill="1" applyBorder="1" applyAlignment="1">
      <alignment horizontal="left" vertical="center" shrinkToFit="1"/>
    </xf>
    <xf numFmtId="0" fontId="2" fillId="5" borderId="7" xfId="1" quotePrefix="1" applyFont="1" applyFill="1" applyBorder="1" applyAlignment="1">
      <alignment horizontal="left" vertical="center" shrinkToFit="1"/>
    </xf>
    <xf numFmtId="0" fontId="4" fillId="0" borderId="0" xfId="1" applyFont="1" applyAlignment="1">
      <alignment horizontal="center" vertical="center"/>
    </xf>
    <xf numFmtId="0" fontId="4" fillId="0" borderId="75" xfId="1" applyFont="1" applyBorder="1" applyAlignment="1">
      <alignment horizontal="center" vertical="center"/>
    </xf>
    <xf numFmtId="0" fontId="4" fillId="0" borderId="86" xfId="1" applyFont="1" applyBorder="1" applyAlignment="1">
      <alignment horizontal="center" vertical="center"/>
    </xf>
    <xf numFmtId="0" fontId="4" fillId="0" borderId="99" xfId="1" applyFont="1" applyBorder="1" applyAlignment="1">
      <alignment horizontal="center"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4" fillId="0" borderId="29" xfId="1" applyFont="1" applyBorder="1" applyAlignment="1">
      <alignment horizontal="center" vertical="center"/>
    </xf>
    <xf numFmtId="0" fontId="4" fillId="0" borderId="30" xfId="1" applyFont="1" applyBorder="1" applyAlignment="1">
      <alignment horizontal="center" vertical="center"/>
    </xf>
    <xf numFmtId="0" fontId="4" fillId="0" borderId="65" xfId="1" applyFont="1" applyBorder="1" applyAlignment="1">
      <alignment horizontal="center" vertical="center"/>
    </xf>
    <xf numFmtId="0" fontId="4" fillId="0" borderId="41" xfId="1" applyFont="1" applyBorder="1" applyAlignment="1">
      <alignment horizontal="center" vertical="center"/>
    </xf>
    <xf numFmtId="0" fontId="4" fillId="0" borderId="88" xfId="1" applyFont="1" applyBorder="1" applyAlignment="1">
      <alignment horizontal="center" vertical="center"/>
    </xf>
    <xf numFmtId="0" fontId="4" fillId="0" borderId="32" xfId="1" applyFont="1" applyFill="1" applyBorder="1" applyAlignment="1">
      <alignment vertical="center" wrapText="1"/>
    </xf>
    <xf numFmtId="0" fontId="4" fillId="0" borderId="33" xfId="1" applyFont="1" applyFill="1" applyBorder="1" applyAlignment="1">
      <alignment vertical="center" wrapText="1"/>
    </xf>
    <xf numFmtId="0" fontId="4" fillId="0" borderId="35" xfId="1" applyFont="1" applyFill="1" applyBorder="1" applyAlignment="1">
      <alignment vertical="center" wrapText="1"/>
    </xf>
    <xf numFmtId="0" fontId="4" fillId="0" borderId="34" xfId="1" applyFont="1" applyFill="1" applyBorder="1" applyAlignment="1">
      <alignment vertical="center" wrapText="1"/>
    </xf>
    <xf numFmtId="0" fontId="4" fillId="0" borderId="32" xfId="1" applyFont="1" applyBorder="1" applyAlignment="1">
      <alignment vertical="center" wrapText="1"/>
    </xf>
    <xf numFmtId="0" fontId="4" fillId="0" borderId="33" xfId="1" applyFont="1" applyBorder="1" applyAlignment="1">
      <alignment vertical="center" wrapText="1"/>
    </xf>
    <xf numFmtId="0" fontId="4" fillId="0" borderId="36" xfId="1" applyFont="1" applyBorder="1" applyAlignment="1">
      <alignment vertical="center" wrapText="1"/>
    </xf>
    <xf numFmtId="0" fontId="4" fillId="0" borderId="37" xfId="1" applyFont="1" applyBorder="1" applyAlignment="1">
      <alignment horizontal="left" vertical="center"/>
    </xf>
    <xf numFmtId="0" fontId="4" fillId="0" borderId="40" xfId="1" applyFont="1" applyBorder="1" applyAlignment="1">
      <alignment horizontal="left" vertical="center"/>
    </xf>
    <xf numFmtId="0" fontId="6" fillId="0" borderId="0" xfId="1" applyFont="1" applyFill="1" applyAlignment="1">
      <alignment horizontal="left" vertical="top" wrapText="1"/>
    </xf>
    <xf numFmtId="49" fontId="4" fillId="3" borderId="0" xfId="1" applyNumberFormat="1" applyFont="1" applyFill="1" applyAlignment="1">
      <alignment horizontal="left"/>
    </xf>
    <xf numFmtId="0" fontId="4" fillId="0" borderId="32" xfId="1" applyFont="1" applyFill="1" applyBorder="1" applyAlignment="1">
      <alignment vertical="center"/>
    </xf>
    <xf numFmtId="0" fontId="4" fillId="0" borderId="33" xfId="1" applyFont="1" applyFill="1" applyBorder="1" applyAlignment="1">
      <alignment vertical="center"/>
    </xf>
    <xf numFmtId="0" fontId="4" fillId="0" borderId="34" xfId="1" applyFont="1" applyFill="1" applyBorder="1" applyAlignment="1">
      <alignment vertical="center"/>
    </xf>
    <xf numFmtId="0" fontId="2" fillId="0" borderId="2" xfId="1" applyFont="1" applyFill="1" applyBorder="1" applyAlignment="1">
      <alignment horizontal="center" vertical="center" wrapText="1"/>
    </xf>
    <xf numFmtId="0" fontId="2" fillId="0" borderId="30" xfId="1" applyFont="1" applyFill="1" applyBorder="1" applyAlignment="1">
      <alignment horizontal="center" vertical="center" wrapText="1"/>
    </xf>
    <xf numFmtId="0" fontId="2" fillId="5" borderId="47" xfId="1" applyFont="1" applyFill="1" applyBorder="1" applyAlignment="1">
      <alignment horizontal="center" vertical="center" wrapText="1"/>
    </xf>
    <xf numFmtId="0" fontId="2" fillId="5" borderId="30" xfId="1" applyFont="1" applyFill="1" applyBorder="1" applyAlignment="1">
      <alignment horizontal="center" vertical="center"/>
    </xf>
    <xf numFmtId="0" fontId="7" fillId="0" borderId="2" xfId="1" applyFont="1" applyFill="1" applyBorder="1" applyAlignment="1">
      <alignment horizontal="center" vertical="center" wrapText="1"/>
    </xf>
    <xf numFmtId="0" fontId="7" fillId="0" borderId="30" xfId="1" applyFont="1" applyFill="1" applyBorder="1" applyAlignment="1">
      <alignment horizontal="center" vertical="center" wrapText="1"/>
    </xf>
    <xf numFmtId="0" fontId="4" fillId="0" borderId="32" xfId="1" applyFont="1" applyBorder="1" applyAlignment="1">
      <alignment horizontal="left" vertical="center" wrapText="1"/>
    </xf>
    <xf numFmtId="0" fontId="4" fillId="0" borderId="33" xfId="1" applyFont="1" applyBorder="1" applyAlignment="1">
      <alignment horizontal="left" vertical="center" wrapText="1"/>
    </xf>
    <xf numFmtId="0" fontId="4" fillId="0" borderId="34" xfId="1" applyFont="1" applyBorder="1" applyAlignment="1">
      <alignment horizontal="left" vertical="center" wrapText="1"/>
    </xf>
    <xf numFmtId="0" fontId="2" fillId="5" borderId="54" xfId="1" applyFont="1" applyFill="1" applyBorder="1" applyAlignment="1">
      <alignment horizontal="center" vertical="center" wrapText="1"/>
    </xf>
    <xf numFmtId="0" fontId="2" fillId="5" borderId="55" xfId="1" applyFont="1" applyFill="1" applyBorder="1" applyAlignment="1">
      <alignment horizontal="center" vertical="center" wrapText="1"/>
    </xf>
    <xf numFmtId="0" fontId="4" fillId="0" borderId="2" xfId="1" applyFont="1" applyBorder="1" applyAlignment="1">
      <alignment horizontal="left" vertical="center" wrapText="1"/>
    </xf>
    <xf numFmtId="0" fontId="4" fillId="0" borderId="4" xfId="1" applyFont="1" applyBorder="1" applyAlignment="1">
      <alignment horizontal="left" vertical="center" wrapText="1"/>
    </xf>
    <xf numFmtId="0" fontId="4" fillId="0" borderId="31" xfId="1" applyFont="1" applyBorder="1" applyAlignment="1">
      <alignment horizontal="left" vertical="center" wrapText="1"/>
    </xf>
    <xf numFmtId="0" fontId="4" fillId="0" borderId="38" xfId="1" applyFont="1" applyFill="1" applyBorder="1" applyAlignment="1">
      <alignment horizontal="left" vertical="center"/>
    </xf>
    <xf numFmtId="0" fontId="4" fillId="0" borderId="41" xfId="1" applyFont="1" applyFill="1" applyBorder="1" applyAlignment="1">
      <alignment horizontal="left" vertical="center"/>
    </xf>
    <xf numFmtId="0" fontId="2" fillId="0" borderId="5" xfId="1" applyFont="1" applyFill="1" applyBorder="1" applyAlignment="1">
      <alignment horizontal="center" vertical="center" wrapText="1"/>
    </xf>
    <xf numFmtId="0" fontId="2" fillId="0" borderId="42"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5" borderId="4" xfId="1" applyFont="1" applyFill="1" applyBorder="1" applyAlignment="1">
      <alignment horizontal="center" vertical="center" wrapText="1"/>
    </xf>
    <xf numFmtId="0" fontId="2" fillId="5" borderId="30" xfId="1" applyFont="1" applyFill="1" applyBorder="1" applyAlignment="1">
      <alignment horizontal="center" vertical="center" wrapText="1"/>
    </xf>
    <xf numFmtId="49" fontId="2" fillId="2" borderId="1" xfId="1" applyNumberFormat="1" applyFont="1" applyFill="1" applyBorder="1" applyAlignment="1">
      <alignment horizontal="center" vertical="center" wrapText="1"/>
    </xf>
    <xf numFmtId="49" fontId="2" fillId="2" borderId="2" xfId="1" applyNumberFormat="1" applyFont="1" applyFill="1" applyBorder="1" applyAlignment="1">
      <alignment horizontal="center" vertical="center" wrapText="1"/>
    </xf>
    <xf numFmtId="177" fontId="2" fillId="2" borderId="1" xfId="1" applyNumberFormat="1" applyFont="1" applyFill="1" applyBorder="1" applyAlignment="1">
      <alignment horizontal="center" vertical="center"/>
    </xf>
    <xf numFmtId="177" fontId="2" fillId="2" borderId="2" xfId="1" applyNumberFormat="1" applyFont="1" applyFill="1" applyBorder="1" applyAlignment="1">
      <alignment horizontal="center" vertical="center"/>
    </xf>
    <xf numFmtId="49" fontId="2" fillId="2" borderId="1" xfId="1" applyNumberFormat="1" applyFont="1" applyFill="1" applyBorder="1" applyAlignment="1">
      <alignment horizontal="center" vertical="center"/>
    </xf>
    <xf numFmtId="49" fontId="2" fillId="2" borderId="2" xfId="1" applyNumberFormat="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xf>
    <xf numFmtId="49" fontId="2" fillId="2" borderId="4" xfId="1" applyNumberFormat="1" applyFont="1" applyFill="1" applyBorder="1" applyAlignment="1">
      <alignment horizontal="center" vertical="center" wrapText="1"/>
    </xf>
    <xf numFmtId="49" fontId="2" fillId="2" borderId="5" xfId="1" applyNumberFormat="1" applyFont="1" applyFill="1" applyBorder="1" applyAlignment="1">
      <alignment horizontal="center" vertical="center"/>
    </xf>
    <xf numFmtId="49" fontId="2" fillId="2" borderId="6" xfId="1" applyNumberFormat="1" applyFont="1" applyFill="1" applyBorder="1" applyAlignment="1">
      <alignment horizontal="center" vertical="center"/>
    </xf>
    <xf numFmtId="49" fontId="2" fillId="2" borderId="7" xfId="1" applyNumberFormat="1" applyFont="1" applyFill="1" applyBorder="1" applyAlignment="1">
      <alignment horizontal="center" vertical="center"/>
    </xf>
    <xf numFmtId="177" fontId="2" fillId="2" borderId="2" xfId="1" applyNumberFormat="1" applyFont="1" applyFill="1" applyBorder="1" applyAlignment="1">
      <alignment horizontal="center" vertical="center" wrapText="1"/>
    </xf>
    <xf numFmtId="177" fontId="2" fillId="2" borderId="4" xfId="1" applyNumberFormat="1" applyFont="1" applyFill="1" applyBorder="1" applyAlignment="1">
      <alignment horizontal="center" vertical="center" wrapText="1"/>
    </xf>
    <xf numFmtId="0" fontId="2" fillId="2" borderId="2" xfId="1" applyFont="1" applyFill="1" applyBorder="1" applyAlignment="1">
      <alignment horizontal="center" vertical="center" wrapText="1"/>
    </xf>
    <xf numFmtId="0" fontId="11" fillId="0" borderId="0" xfId="2" applyFont="1" applyAlignment="1">
      <alignment vertical="center" wrapText="1"/>
    </xf>
    <xf numFmtId="0" fontId="1" fillId="0" borderId="0" xfId="2">
      <alignment vertical="center"/>
    </xf>
  </cellXfs>
  <cellStyles count="3">
    <cellStyle name="Normal 1" xfId="1" xr:uid="{00000000-0005-0000-0000-000000000000}"/>
    <cellStyle name="標準" xfId="0" builtinId="0"/>
    <cellStyle name="標準 2" xfId="2" xr:uid="{7339DB89-AF34-4098-9BBF-C3458F9D36B4}"/>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11-&#37096;&#32626;\47000\&#12304;&#65299;&#12305;&#65317;&#65332;&#65318;&#65288;&#21942;&#26989;&#12464;&#12523;&#12540;&#12503;&#65289;\&#65297;_&#21942;&#26989;&#20107;&#21209;\1_BIS&#24115;&#31080;\HP&#12450;&#12483;&#12503;&#29992;\BIS&#12510;&#12473;&#12461;&#12531;&#12464;&#12484;&#12540;&#12523;&#9314;2024CEM.xlsm" TargetMode="External"/><Relationship Id="rId1" Type="http://schemas.openxmlformats.org/officeDocument/2006/relationships/externalLinkPath" Target="/11-&#37096;&#32626;/47000/&#12304;&#65299;&#12305;&#65317;&#65332;&#65318;&#65288;&#21942;&#26989;&#12464;&#12523;&#12540;&#12503;&#65289;/&#65297;_&#21942;&#26989;&#20107;&#21209;/1_BIS&#24115;&#31080;/HP&#12450;&#12483;&#12503;&#29992;/BIS&#12510;&#12473;&#12461;&#12531;&#12464;&#12484;&#12540;&#12523;&#9314;2024CE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メイン"/>
      <sheetName val="検索設定"/>
      <sheetName val="ファイル名設定"/>
      <sheetName val="注記設定"/>
      <sheetName val="読売333"/>
      <sheetName val="日経半導体"/>
      <sheetName val="米国国債1-3年(ﾍｯｼﾞなし)"/>
      <sheetName val="米国国債20年超上場投信(ﾍｯｼﾞなし)"/>
      <sheetName val="米国国債20年超上場投信(ﾍｯｼﾞあり)"/>
      <sheetName val="ＮＹダウ上場投信"/>
      <sheetName val="注記シート_181485"/>
      <sheetName val="S&amp;P500"/>
      <sheetName val="米国国債7-10年債"/>
      <sheetName val="東海"/>
      <sheetName val="カーボン"/>
      <sheetName val="注記シート_共通１"/>
      <sheetName val="注記シート_共通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0"/>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202</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526</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7</v>
      </c>
      <c r="F5" s="597"/>
      <c r="G5" s="597"/>
      <c r="H5" s="598"/>
      <c r="I5" s="21"/>
      <c r="J5" s="496"/>
      <c r="K5" s="368"/>
    </row>
    <row r="6" spans="1:11" ht="13.7" customHeight="1" x14ac:dyDescent="0.15">
      <c r="A6" s="21"/>
      <c r="B6" s="605" t="s">
        <v>505</v>
      </c>
      <c r="C6" s="605"/>
      <c r="D6" s="606" t="s">
        <v>511</v>
      </c>
      <c r="E6" s="599"/>
      <c r="F6" s="600"/>
      <c r="G6" s="600"/>
      <c r="H6" s="601"/>
      <c r="I6" s="475"/>
      <c r="J6" s="608"/>
      <c r="K6" s="608"/>
    </row>
    <row r="7" spans="1:11" ht="13.7" customHeight="1" x14ac:dyDescent="0.15">
      <c r="A7" s="21"/>
      <c r="B7" s="605"/>
      <c r="C7" s="605"/>
      <c r="D7" s="606"/>
      <c r="E7" s="602"/>
      <c r="F7" s="603"/>
      <c r="G7" s="603"/>
      <c r="H7" s="604"/>
      <c r="I7" s="383" t="s">
        <v>527</v>
      </c>
      <c r="J7" s="607" t="s">
        <v>13</v>
      </c>
      <c r="K7" s="607"/>
    </row>
    <row r="8" spans="1:11" x14ac:dyDescent="0.15">
      <c r="A8" s="21"/>
      <c r="B8" s="593" t="s">
        <v>506</v>
      </c>
      <c r="C8" s="593"/>
      <c r="D8" s="383" t="s">
        <v>512</v>
      </c>
      <c r="E8" s="570" t="s">
        <v>521</v>
      </c>
      <c r="F8" s="571"/>
      <c r="G8" s="571"/>
      <c r="H8" s="572"/>
      <c r="I8" s="84" t="s">
        <v>528</v>
      </c>
      <c r="J8" s="594" t="s">
        <v>529</v>
      </c>
      <c r="K8" s="594"/>
    </row>
    <row r="9" spans="1:11" x14ac:dyDescent="0.15">
      <c r="A9" s="21"/>
      <c r="B9" s="21"/>
      <c r="C9" s="21"/>
      <c r="D9" s="383" t="s">
        <v>513</v>
      </c>
      <c r="E9" s="570" t="s">
        <v>416</v>
      </c>
      <c r="F9" s="571"/>
      <c r="G9" s="571"/>
      <c r="H9" s="572"/>
      <c r="I9" s="476"/>
      <c r="J9" s="573"/>
      <c r="K9" s="573"/>
    </row>
    <row r="10" spans="1:11" x14ac:dyDescent="0.15">
      <c r="A10" s="21"/>
      <c r="B10" s="21"/>
      <c r="C10" s="21"/>
      <c r="D10" s="383" t="s">
        <v>514</v>
      </c>
      <c r="E10" s="574">
        <v>11106320</v>
      </c>
      <c r="F10" s="575"/>
      <c r="G10" s="575"/>
      <c r="H10" s="576"/>
      <c r="I10" s="383"/>
      <c r="J10" s="383"/>
      <c r="K10" s="383"/>
    </row>
    <row r="11" spans="1:11" x14ac:dyDescent="0.15">
      <c r="A11" s="21"/>
      <c r="B11" s="21"/>
      <c r="C11" s="21"/>
      <c r="D11" s="383" t="s">
        <v>515</v>
      </c>
      <c r="E11" s="577">
        <v>69496</v>
      </c>
      <c r="F11" s="578"/>
      <c r="G11" s="578"/>
      <c r="H11" s="579"/>
      <c r="I11" s="383"/>
      <c r="J11" s="497"/>
      <c r="K11" s="497"/>
    </row>
    <row r="12" spans="1:11" x14ac:dyDescent="0.15">
      <c r="A12" s="21"/>
      <c r="B12" s="21"/>
      <c r="C12" s="21"/>
      <c r="D12" s="383" t="s">
        <v>516</v>
      </c>
      <c r="E12" s="577">
        <v>7718427929</v>
      </c>
      <c r="F12" s="578"/>
      <c r="G12" s="578"/>
      <c r="H12" s="579"/>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507</v>
      </c>
      <c r="C14" s="21"/>
      <c r="D14" s="21"/>
      <c r="E14" s="21"/>
      <c r="F14" s="21"/>
      <c r="G14" s="21"/>
      <c r="H14" s="21"/>
      <c r="I14" s="21"/>
      <c r="J14" s="498" t="s">
        <v>46</v>
      </c>
      <c r="K14" s="21"/>
    </row>
    <row r="15" spans="1:11" ht="13.5" customHeight="1" x14ac:dyDescent="0.15">
      <c r="A15" s="21"/>
      <c r="B15" s="369"/>
      <c r="C15" s="378"/>
      <c r="D15" s="384"/>
      <c r="E15" s="384"/>
      <c r="F15" s="580" t="s">
        <v>53</v>
      </c>
      <c r="G15" s="581"/>
      <c r="H15" s="582"/>
      <c r="I15" s="583" t="s">
        <v>56</v>
      </c>
      <c r="J15" s="584"/>
      <c r="K15" s="585"/>
    </row>
    <row r="16" spans="1:11" ht="40.5" x14ac:dyDescent="0.15">
      <c r="A16" s="21"/>
      <c r="B16" s="370" t="s">
        <v>204</v>
      </c>
      <c r="C16" s="84" t="s">
        <v>355</v>
      </c>
      <c r="D16" s="385" t="s">
        <v>517</v>
      </c>
      <c r="E16" s="394" t="s">
        <v>522</v>
      </c>
      <c r="F16" s="586" t="s">
        <v>523</v>
      </c>
      <c r="G16" s="588" t="s">
        <v>524</v>
      </c>
      <c r="H16" s="590" t="s">
        <v>465</v>
      </c>
      <c r="I16" s="586" t="s">
        <v>523</v>
      </c>
      <c r="J16" s="592" t="s">
        <v>524</v>
      </c>
      <c r="K16" s="568" t="s">
        <v>465</v>
      </c>
    </row>
    <row r="17" spans="1:11" ht="14.25" thickBot="1" x14ac:dyDescent="0.2">
      <c r="A17" s="21"/>
      <c r="B17" s="371"/>
      <c r="C17" s="379"/>
      <c r="D17" s="379"/>
      <c r="E17" s="395"/>
      <c r="F17" s="587"/>
      <c r="G17" s="589"/>
      <c r="H17" s="591"/>
      <c r="I17" s="587"/>
      <c r="J17" s="589"/>
      <c r="K17" s="569"/>
    </row>
    <row r="18" spans="1:11" x14ac:dyDescent="0.15">
      <c r="A18" s="21"/>
      <c r="B18" s="372" t="s">
        <v>192</v>
      </c>
      <c r="C18" s="380" t="s">
        <v>356</v>
      </c>
      <c r="D18" s="386">
        <v>0</v>
      </c>
      <c r="E18" s="396" t="s">
        <v>405</v>
      </c>
      <c r="F18" s="405"/>
      <c r="G18" s="433"/>
      <c r="H18" s="454" t="s">
        <v>405</v>
      </c>
      <c r="I18" s="477"/>
      <c r="J18" s="433"/>
      <c r="K18" s="504" t="s">
        <v>405</v>
      </c>
    </row>
    <row r="19" spans="1:11" ht="27" customHeight="1" x14ac:dyDescent="0.15">
      <c r="A19" s="21"/>
      <c r="B19" s="167" t="s">
        <v>205</v>
      </c>
      <c r="C19" s="60" t="s">
        <v>357</v>
      </c>
      <c r="D19" s="71">
        <v>0</v>
      </c>
      <c r="E19" s="397" t="s">
        <v>405</v>
      </c>
      <c r="F19" s="406"/>
      <c r="G19" s="434"/>
      <c r="H19" s="455" t="s">
        <v>405</v>
      </c>
      <c r="I19" s="478"/>
      <c r="J19" s="434"/>
      <c r="K19" s="505" t="s">
        <v>405</v>
      </c>
    </row>
    <row r="20" spans="1:11" x14ac:dyDescent="0.15">
      <c r="A20" s="21"/>
      <c r="B20" s="33" t="s">
        <v>206</v>
      </c>
      <c r="C20" s="558" t="s">
        <v>358</v>
      </c>
      <c r="D20" s="79">
        <v>0</v>
      </c>
      <c r="E20" s="552" t="s">
        <v>405</v>
      </c>
      <c r="F20" s="407"/>
      <c r="G20" s="435"/>
      <c r="H20" s="456" t="s">
        <v>405</v>
      </c>
      <c r="I20" s="479"/>
      <c r="J20" s="435"/>
      <c r="K20" s="506" t="s">
        <v>405</v>
      </c>
    </row>
    <row r="21" spans="1:11" x14ac:dyDescent="0.15">
      <c r="A21" s="21"/>
      <c r="B21" s="31" t="s">
        <v>207</v>
      </c>
      <c r="C21" s="559"/>
      <c r="D21" s="77">
        <v>20</v>
      </c>
      <c r="E21" s="553"/>
      <c r="F21" s="408"/>
      <c r="G21" s="436"/>
      <c r="H21" s="457" t="s">
        <v>405</v>
      </c>
      <c r="I21" s="480"/>
      <c r="J21" s="436"/>
      <c r="K21" s="507" t="s">
        <v>405</v>
      </c>
    </row>
    <row r="22" spans="1:11" x14ac:dyDescent="0.15">
      <c r="A22" s="21"/>
      <c r="B22" s="31" t="s">
        <v>208</v>
      </c>
      <c r="C22" s="559"/>
      <c r="D22" s="77">
        <v>50</v>
      </c>
      <c r="E22" s="553"/>
      <c r="F22" s="408"/>
      <c r="G22" s="436"/>
      <c r="H22" s="457" t="s">
        <v>405</v>
      </c>
      <c r="I22" s="480"/>
      <c r="J22" s="436"/>
      <c r="K22" s="507" t="s">
        <v>405</v>
      </c>
    </row>
    <row r="23" spans="1:11" x14ac:dyDescent="0.15">
      <c r="A23" s="21"/>
      <c r="B23" s="31" t="s">
        <v>209</v>
      </c>
      <c r="C23" s="559"/>
      <c r="D23" s="77">
        <v>100</v>
      </c>
      <c r="E23" s="553"/>
      <c r="F23" s="408"/>
      <c r="G23" s="436"/>
      <c r="H23" s="457" t="s">
        <v>405</v>
      </c>
      <c r="I23" s="480"/>
      <c r="J23" s="436"/>
      <c r="K23" s="507" t="s">
        <v>405</v>
      </c>
    </row>
    <row r="24" spans="1:11" x14ac:dyDescent="0.15">
      <c r="A24" s="21"/>
      <c r="B24" s="34" t="s">
        <v>210</v>
      </c>
      <c r="C24" s="563"/>
      <c r="D24" s="85">
        <v>150</v>
      </c>
      <c r="E24" s="554"/>
      <c r="F24" s="407"/>
      <c r="G24" s="435"/>
      <c r="H24" s="456" t="s">
        <v>405</v>
      </c>
      <c r="I24" s="479"/>
      <c r="J24" s="435"/>
      <c r="K24" s="506" t="s">
        <v>405</v>
      </c>
    </row>
    <row r="25" spans="1:11" x14ac:dyDescent="0.15">
      <c r="A25" s="21"/>
      <c r="B25" s="167" t="s">
        <v>58</v>
      </c>
      <c r="C25" s="69" t="s">
        <v>359</v>
      </c>
      <c r="D25" s="71">
        <v>0</v>
      </c>
      <c r="E25" s="397" t="s">
        <v>405</v>
      </c>
      <c r="F25" s="406"/>
      <c r="G25" s="434"/>
      <c r="H25" s="455" t="s">
        <v>405</v>
      </c>
      <c r="I25" s="478"/>
      <c r="J25" s="434"/>
      <c r="K25" s="505" t="s">
        <v>405</v>
      </c>
    </row>
    <row r="26" spans="1:11" x14ac:dyDescent="0.15">
      <c r="A26" s="21"/>
      <c r="B26" s="167" t="s">
        <v>211</v>
      </c>
      <c r="C26" s="69" t="s">
        <v>360</v>
      </c>
      <c r="D26" s="71">
        <v>0</v>
      </c>
      <c r="E26" s="397" t="s">
        <v>405</v>
      </c>
      <c r="F26" s="406"/>
      <c r="G26" s="434"/>
      <c r="H26" s="455" t="s">
        <v>405</v>
      </c>
      <c r="I26" s="478"/>
      <c r="J26" s="434"/>
      <c r="K26" s="505" t="s">
        <v>405</v>
      </c>
    </row>
    <row r="27" spans="1:11" x14ac:dyDescent="0.15">
      <c r="A27" s="21"/>
      <c r="B27" s="33" t="s">
        <v>212</v>
      </c>
      <c r="C27" s="567" t="s">
        <v>361</v>
      </c>
      <c r="D27" s="79">
        <v>20</v>
      </c>
      <c r="E27" s="552" t="s">
        <v>405</v>
      </c>
      <c r="F27" s="407"/>
      <c r="G27" s="435"/>
      <c r="H27" s="456" t="s">
        <v>405</v>
      </c>
      <c r="I27" s="479"/>
      <c r="J27" s="435"/>
      <c r="K27" s="506" t="s">
        <v>405</v>
      </c>
    </row>
    <row r="28" spans="1:11" x14ac:dyDescent="0.15">
      <c r="A28" s="21"/>
      <c r="B28" s="31" t="s">
        <v>213</v>
      </c>
      <c r="C28" s="561"/>
      <c r="D28" s="77">
        <v>50</v>
      </c>
      <c r="E28" s="553"/>
      <c r="F28" s="408"/>
      <c r="G28" s="436"/>
      <c r="H28" s="457" t="s">
        <v>405</v>
      </c>
      <c r="I28" s="480"/>
      <c r="J28" s="436"/>
      <c r="K28" s="507" t="s">
        <v>405</v>
      </c>
    </row>
    <row r="29" spans="1:11" x14ac:dyDescent="0.15">
      <c r="A29" s="21"/>
      <c r="B29" s="31" t="s">
        <v>214</v>
      </c>
      <c r="C29" s="561"/>
      <c r="D29" s="77">
        <v>100</v>
      </c>
      <c r="E29" s="553"/>
      <c r="F29" s="408"/>
      <c r="G29" s="436"/>
      <c r="H29" s="457" t="s">
        <v>405</v>
      </c>
      <c r="I29" s="480"/>
      <c r="J29" s="436"/>
      <c r="K29" s="507" t="s">
        <v>405</v>
      </c>
    </row>
    <row r="30" spans="1:11" x14ac:dyDescent="0.15">
      <c r="A30" s="21"/>
      <c r="B30" s="34" t="s">
        <v>215</v>
      </c>
      <c r="C30" s="562"/>
      <c r="D30" s="85">
        <v>150</v>
      </c>
      <c r="E30" s="554"/>
      <c r="F30" s="407"/>
      <c r="G30" s="435"/>
      <c r="H30" s="456" t="s">
        <v>405</v>
      </c>
      <c r="I30" s="479"/>
      <c r="J30" s="435"/>
      <c r="K30" s="506" t="s">
        <v>405</v>
      </c>
    </row>
    <row r="31" spans="1:11" x14ac:dyDescent="0.15">
      <c r="A31" s="21"/>
      <c r="B31" s="30" t="s">
        <v>216</v>
      </c>
      <c r="C31" s="555" t="s">
        <v>362</v>
      </c>
      <c r="D31" s="76">
        <v>0</v>
      </c>
      <c r="E31" s="552" t="s">
        <v>405</v>
      </c>
      <c r="F31" s="409"/>
      <c r="G31" s="437"/>
      <c r="H31" s="458" t="s">
        <v>405</v>
      </c>
      <c r="I31" s="481"/>
      <c r="J31" s="437"/>
      <c r="K31" s="508" t="s">
        <v>405</v>
      </c>
    </row>
    <row r="32" spans="1:11" x14ac:dyDescent="0.15">
      <c r="A32" s="21"/>
      <c r="B32" s="31" t="s">
        <v>217</v>
      </c>
      <c r="C32" s="556"/>
      <c r="D32" s="77">
        <v>20</v>
      </c>
      <c r="E32" s="553"/>
      <c r="F32" s="408"/>
      <c r="G32" s="436"/>
      <c r="H32" s="457" t="s">
        <v>405</v>
      </c>
      <c r="I32" s="480"/>
      <c r="J32" s="436"/>
      <c r="K32" s="507" t="s">
        <v>405</v>
      </c>
    </row>
    <row r="33" spans="1:11" x14ac:dyDescent="0.15">
      <c r="A33" s="21"/>
      <c r="B33" s="31" t="s">
        <v>218</v>
      </c>
      <c r="C33" s="556"/>
      <c r="D33" s="77">
        <v>30</v>
      </c>
      <c r="E33" s="553"/>
      <c r="F33" s="408"/>
      <c r="G33" s="436"/>
      <c r="H33" s="457" t="s">
        <v>405</v>
      </c>
      <c r="I33" s="480"/>
      <c r="J33" s="436"/>
      <c r="K33" s="507" t="s">
        <v>405</v>
      </c>
    </row>
    <row r="34" spans="1:11" x14ac:dyDescent="0.15">
      <c r="A34" s="21"/>
      <c r="B34" s="31" t="s">
        <v>219</v>
      </c>
      <c r="C34" s="556"/>
      <c r="D34" s="77">
        <v>50</v>
      </c>
      <c r="E34" s="553"/>
      <c r="F34" s="408"/>
      <c r="G34" s="436"/>
      <c r="H34" s="457" t="s">
        <v>405</v>
      </c>
      <c r="I34" s="480"/>
      <c r="J34" s="436"/>
      <c r="K34" s="507" t="s">
        <v>405</v>
      </c>
    </row>
    <row r="35" spans="1:11" x14ac:dyDescent="0.15">
      <c r="A35" s="21"/>
      <c r="B35" s="31" t="s">
        <v>220</v>
      </c>
      <c r="C35" s="556"/>
      <c r="D35" s="77">
        <v>100</v>
      </c>
      <c r="E35" s="553"/>
      <c r="F35" s="408"/>
      <c r="G35" s="436"/>
      <c r="H35" s="457" t="s">
        <v>405</v>
      </c>
      <c r="I35" s="480"/>
      <c r="J35" s="436"/>
      <c r="K35" s="507" t="s">
        <v>405</v>
      </c>
    </row>
    <row r="36" spans="1:11" x14ac:dyDescent="0.15">
      <c r="A36" s="21"/>
      <c r="B36" s="32" t="s">
        <v>221</v>
      </c>
      <c r="C36" s="557"/>
      <c r="D36" s="78">
        <v>150</v>
      </c>
      <c r="E36" s="554"/>
      <c r="F36" s="410"/>
      <c r="G36" s="438"/>
      <c r="H36" s="459" t="s">
        <v>405</v>
      </c>
      <c r="I36" s="482"/>
      <c r="J36" s="438"/>
      <c r="K36" s="509" t="s">
        <v>405</v>
      </c>
    </row>
    <row r="37" spans="1:11" x14ac:dyDescent="0.15">
      <c r="A37" s="21"/>
      <c r="B37" s="33" t="s">
        <v>222</v>
      </c>
      <c r="C37" s="558" t="s">
        <v>363</v>
      </c>
      <c r="D37" s="79">
        <v>10</v>
      </c>
      <c r="E37" s="552" t="s">
        <v>405</v>
      </c>
      <c r="F37" s="407"/>
      <c r="G37" s="435"/>
      <c r="H37" s="456" t="s">
        <v>405</v>
      </c>
      <c r="I37" s="479"/>
      <c r="J37" s="435"/>
      <c r="K37" s="506" t="s">
        <v>405</v>
      </c>
    </row>
    <row r="38" spans="1:11" x14ac:dyDescent="0.15">
      <c r="A38" s="21"/>
      <c r="B38" s="34" t="s">
        <v>223</v>
      </c>
      <c r="C38" s="559"/>
      <c r="D38" s="85">
        <v>20</v>
      </c>
      <c r="E38" s="553"/>
      <c r="F38" s="408"/>
      <c r="G38" s="436"/>
      <c r="H38" s="457" t="s">
        <v>405</v>
      </c>
      <c r="I38" s="480"/>
      <c r="J38" s="436"/>
      <c r="K38" s="507" t="s">
        <v>405</v>
      </c>
    </row>
    <row r="39" spans="1:11" x14ac:dyDescent="0.15">
      <c r="A39" s="21"/>
      <c r="B39" s="34" t="s">
        <v>224</v>
      </c>
      <c r="C39" s="559"/>
      <c r="D39" s="77">
        <v>50</v>
      </c>
      <c r="E39" s="553"/>
      <c r="F39" s="411"/>
      <c r="G39" s="439"/>
      <c r="H39" s="460" t="s">
        <v>405</v>
      </c>
      <c r="I39" s="483"/>
      <c r="J39" s="439"/>
      <c r="K39" s="510" t="s">
        <v>405</v>
      </c>
    </row>
    <row r="40" spans="1:11" x14ac:dyDescent="0.15">
      <c r="A40" s="21"/>
      <c r="B40" s="34" t="s">
        <v>225</v>
      </c>
      <c r="C40" s="559"/>
      <c r="D40" s="77">
        <v>100</v>
      </c>
      <c r="E40" s="553"/>
      <c r="F40" s="412"/>
      <c r="G40" s="436"/>
      <c r="H40" s="457" t="s">
        <v>405</v>
      </c>
      <c r="I40" s="480"/>
      <c r="J40" s="436"/>
      <c r="K40" s="507" t="s">
        <v>405</v>
      </c>
    </row>
    <row r="41" spans="1:11" x14ac:dyDescent="0.15">
      <c r="A41" s="21"/>
      <c r="B41" s="34" t="s">
        <v>226</v>
      </c>
      <c r="C41" s="563"/>
      <c r="D41" s="70">
        <v>150</v>
      </c>
      <c r="E41" s="554"/>
      <c r="F41" s="413"/>
      <c r="G41" s="438"/>
      <c r="H41" s="459" t="s">
        <v>405</v>
      </c>
      <c r="I41" s="482"/>
      <c r="J41" s="438"/>
      <c r="K41" s="509" t="s">
        <v>405</v>
      </c>
    </row>
    <row r="42" spans="1:11" x14ac:dyDescent="0.15">
      <c r="A42" s="21"/>
      <c r="B42" s="35" t="s">
        <v>227</v>
      </c>
      <c r="C42" s="564" t="s">
        <v>364</v>
      </c>
      <c r="D42" s="387">
        <v>10</v>
      </c>
      <c r="E42" s="552" t="s">
        <v>405</v>
      </c>
      <c r="F42" s="414"/>
      <c r="G42" s="437"/>
      <c r="H42" s="458" t="s">
        <v>405</v>
      </c>
      <c r="I42" s="481"/>
      <c r="J42" s="437"/>
      <c r="K42" s="508" t="s">
        <v>405</v>
      </c>
    </row>
    <row r="43" spans="1:11" x14ac:dyDescent="0.15">
      <c r="A43" s="21"/>
      <c r="B43" s="34" t="s">
        <v>228</v>
      </c>
      <c r="C43" s="565"/>
      <c r="D43" s="77">
        <v>20</v>
      </c>
      <c r="E43" s="553"/>
      <c r="F43" s="412"/>
      <c r="G43" s="436"/>
      <c r="H43" s="457" t="s">
        <v>405</v>
      </c>
      <c r="I43" s="480"/>
      <c r="J43" s="436"/>
      <c r="K43" s="507" t="s">
        <v>405</v>
      </c>
    </row>
    <row r="44" spans="1:11" x14ac:dyDescent="0.15">
      <c r="A44" s="21"/>
      <c r="B44" s="34" t="s">
        <v>229</v>
      </c>
      <c r="C44" s="565"/>
      <c r="D44" s="77">
        <v>50</v>
      </c>
      <c r="E44" s="553"/>
      <c r="F44" s="412"/>
      <c r="G44" s="436"/>
      <c r="H44" s="457" t="s">
        <v>405</v>
      </c>
      <c r="I44" s="480"/>
      <c r="J44" s="436"/>
      <c r="K44" s="507" t="s">
        <v>405</v>
      </c>
    </row>
    <row r="45" spans="1:11" x14ac:dyDescent="0.15">
      <c r="A45" s="21"/>
      <c r="B45" s="34" t="s">
        <v>230</v>
      </c>
      <c r="C45" s="565"/>
      <c r="D45" s="77">
        <v>100</v>
      </c>
      <c r="E45" s="553"/>
      <c r="F45" s="412"/>
      <c r="G45" s="436"/>
      <c r="H45" s="457" t="s">
        <v>405</v>
      </c>
      <c r="I45" s="480"/>
      <c r="J45" s="436"/>
      <c r="K45" s="507" t="s">
        <v>405</v>
      </c>
    </row>
    <row r="46" spans="1:11" x14ac:dyDescent="0.15">
      <c r="A46" s="21"/>
      <c r="B46" s="34" t="s">
        <v>231</v>
      </c>
      <c r="C46" s="566"/>
      <c r="D46" s="70">
        <v>150</v>
      </c>
      <c r="E46" s="554"/>
      <c r="F46" s="413"/>
      <c r="G46" s="438"/>
      <c r="H46" s="459" t="s">
        <v>405</v>
      </c>
      <c r="I46" s="482"/>
      <c r="J46" s="438"/>
      <c r="K46" s="509" t="s">
        <v>405</v>
      </c>
    </row>
    <row r="47" spans="1:11" x14ac:dyDescent="0.15">
      <c r="A47" s="21"/>
      <c r="B47" s="36" t="s">
        <v>232</v>
      </c>
      <c r="C47" s="564" t="s">
        <v>365</v>
      </c>
      <c r="D47" s="84">
        <v>20</v>
      </c>
      <c r="E47" s="552" t="s">
        <v>405</v>
      </c>
      <c r="F47" s="408"/>
      <c r="G47" s="436"/>
      <c r="H47" s="457" t="s">
        <v>405</v>
      </c>
      <c r="I47" s="480"/>
      <c r="J47" s="436"/>
      <c r="K47" s="507" t="s">
        <v>405</v>
      </c>
    </row>
    <row r="48" spans="1:11" x14ac:dyDescent="0.15">
      <c r="A48" s="21"/>
      <c r="B48" s="34" t="s">
        <v>233</v>
      </c>
      <c r="C48" s="565"/>
      <c r="D48" s="77">
        <v>50</v>
      </c>
      <c r="E48" s="553"/>
      <c r="F48" s="411"/>
      <c r="G48" s="439"/>
      <c r="H48" s="460" t="s">
        <v>405</v>
      </c>
      <c r="I48" s="483"/>
      <c r="J48" s="439"/>
      <c r="K48" s="510" t="s">
        <v>405</v>
      </c>
    </row>
    <row r="49" spans="1:11" x14ac:dyDescent="0.15">
      <c r="A49" s="21"/>
      <c r="B49" s="34" t="s">
        <v>234</v>
      </c>
      <c r="C49" s="565"/>
      <c r="D49" s="77">
        <v>100</v>
      </c>
      <c r="E49" s="553"/>
      <c r="F49" s="412"/>
      <c r="G49" s="436"/>
      <c r="H49" s="457" t="s">
        <v>405</v>
      </c>
      <c r="I49" s="480"/>
      <c r="J49" s="436"/>
      <c r="K49" s="507" t="s">
        <v>405</v>
      </c>
    </row>
    <row r="50" spans="1:11" x14ac:dyDescent="0.15">
      <c r="A50" s="21"/>
      <c r="B50" s="37" t="s">
        <v>235</v>
      </c>
      <c r="C50" s="566"/>
      <c r="D50" s="70">
        <v>150</v>
      </c>
      <c r="E50" s="554"/>
      <c r="F50" s="413"/>
      <c r="G50" s="438"/>
      <c r="H50" s="459" t="s">
        <v>405</v>
      </c>
      <c r="I50" s="482"/>
      <c r="J50" s="438"/>
      <c r="K50" s="509" t="s">
        <v>405</v>
      </c>
    </row>
    <row r="51" spans="1:11" x14ac:dyDescent="0.15">
      <c r="A51" s="21"/>
      <c r="B51" s="33" t="s">
        <v>236</v>
      </c>
      <c r="C51" s="558" t="s">
        <v>181</v>
      </c>
      <c r="D51" s="79">
        <v>20</v>
      </c>
      <c r="E51" s="552">
        <v>0.20069999999999999</v>
      </c>
      <c r="F51" s="415">
        <v>246736529</v>
      </c>
      <c r="G51" s="439">
        <v>49347305</v>
      </c>
      <c r="H51" s="460">
        <v>6.4000000000000003E-3</v>
      </c>
      <c r="I51" s="483">
        <v>246736529</v>
      </c>
      <c r="J51" s="439">
        <v>49347305</v>
      </c>
      <c r="K51" s="510">
        <v>6.4000000000000003E-3</v>
      </c>
    </row>
    <row r="52" spans="1:11" x14ac:dyDescent="0.15">
      <c r="A52" s="21"/>
      <c r="B52" s="33" t="s">
        <v>237</v>
      </c>
      <c r="C52" s="559"/>
      <c r="D52" s="79">
        <v>30</v>
      </c>
      <c r="E52" s="553"/>
      <c r="F52" s="415"/>
      <c r="G52" s="439"/>
      <c r="H52" s="460" t="s">
        <v>405</v>
      </c>
      <c r="I52" s="483"/>
      <c r="J52" s="439"/>
      <c r="K52" s="510" t="s">
        <v>405</v>
      </c>
    </row>
    <row r="53" spans="1:11" x14ac:dyDescent="0.15">
      <c r="A53" s="21"/>
      <c r="B53" s="33" t="s">
        <v>238</v>
      </c>
      <c r="C53" s="559"/>
      <c r="D53" s="79">
        <v>40</v>
      </c>
      <c r="E53" s="553"/>
      <c r="F53" s="415"/>
      <c r="G53" s="439"/>
      <c r="H53" s="460" t="s">
        <v>405</v>
      </c>
      <c r="I53" s="483"/>
      <c r="J53" s="439"/>
      <c r="K53" s="510" t="s">
        <v>405</v>
      </c>
    </row>
    <row r="54" spans="1:11" x14ac:dyDescent="0.15">
      <c r="A54" s="21"/>
      <c r="B54" s="31" t="s">
        <v>239</v>
      </c>
      <c r="C54" s="559"/>
      <c r="D54" s="77">
        <v>50</v>
      </c>
      <c r="E54" s="553"/>
      <c r="F54" s="408">
        <v>600757</v>
      </c>
      <c r="G54" s="436">
        <v>300378</v>
      </c>
      <c r="H54" s="457">
        <v>0</v>
      </c>
      <c r="I54" s="480">
        <v>600757</v>
      </c>
      <c r="J54" s="436">
        <v>300378</v>
      </c>
      <c r="K54" s="507">
        <v>0</v>
      </c>
    </row>
    <row r="55" spans="1:11" x14ac:dyDescent="0.15">
      <c r="A55" s="21"/>
      <c r="B55" s="33" t="s">
        <v>240</v>
      </c>
      <c r="C55" s="559"/>
      <c r="D55" s="79">
        <v>75</v>
      </c>
      <c r="E55" s="553"/>
      <c r="F55" s="415"/>
      <c r="G55" s="439"/>
      <c r="H55" s="460" t="s">
        <v>405</v>
      </c>
      <c r="I55" s="483"/>
      <c r="J55" s="439"/>
      <c r="K55" s="510" t="s">
        <v>405</v>
      </c>
    </row>
    <row r="56" spans="1:11" x14ac:dyDescent="0.15">
      <c r="A56" s="21"/>
      <c r="B56" s="31" t="s">
        <v>241</v>
      </c>
      <c r="C56" s="559"/>
      <c r="D56" s="77">
        <v>100</v>
      </c>
      <c r="E56" s="553"/>
      <c r="F56" s="408"/>
      <c r="G56" s="436"/>
      <c r="H56" s="457" t="s">
        <v>405</v>
      </c>
      <c r="I56" s="480"/>
      <c r="J56" s="436"/>
      <c r="K56" s="507" t="s">
        <v>405</v>
      </c>
    </row>
    <row r="57" spans="1:11" x14ac:dyDescent="0.15">
      <c r="A57" s="21"/>
      <c r="B57" s="34" t="s">
        <v>242</v>
      </c>
      <c r="C57" s="559"/>
      <c r="D57" s="85">
        <v>150</v>
      </c>
      <c r="E57" s="553"/>
      <c r="F57" s="416"/>
      <c r="G57" s="440"/>
      <c r="H57" s="461" t="s">
        <v>405</v>
      </c>
      <c r="I57" s="484"/>
      <c r="J57" s="440"/>
      <c r="K57" s="511" t="s">
        <v>405</v>
      </c>
    </row>
    <row r="58" spans="1:11" s="162" customFormat="1" x14ac:dyDescent="0.15">
      <c r="A58" s="21"/>
      <c r="B58" s="37" t="s">
        <v>243</v>
      </c>
      <c r="C58" s="563"/>
      <c r="D58" s="80">
        <v>250</v>
      </c>
      <c r="E58" s="554"/>
      <c r="F58" s="417"/>
      <c r="G58" s="441"/>
      <c r="H58" s="462" t="s">
        <v>405</v>
      </c>
      <c r="I58" s="485"/>
      <c r="J58" s="441"/>
      <c r="K58" s="512" t="s">
        <v>405</v>
      </c>
    </row>
    <row r="59" spans="1:11" x14ac:dyDescent="0.15">
      <c r="A59" s="21"/>
      <c r="B59" s="38" t="s">
        <v>244</v>
      </c>
      <c r="C59" s="558" t="s">
        <v>366</v>
      </c>
      <c r="D59" s="79">
        <v>10</v>
      </c>
      <c r="E59" s="552" t="s">
        <v>405</v>
      </c>
      <c r="F59" s="415"/>
      <c r="G59" s="439"/>
      <c r="H59" s="460" t="s">
        <v>405</v>
      </c>
      <c r="I59" s="483"/>
      <c r="J59" s="439"/>
      <c r="K59" s="510" t="s">
        <v>405</v>
      </c>
    </row>
    <row r="60" spans="1:11" x14ac:dyDescent="0.15">
      <c r="A60" s="21"/>
      <c r="B60" s="33" t="s">
        <v>245</v>
      </c>
      <c r="C60" s="559"/>
      <c r="D60" s="79">
        <v>15</v>
      </c>
      <c r="E60" s="553"/>
      <c r="F60" s="415"/>
      <c r="G60" s="439"/>
      <c r="H60" s="460" t="s">
        <v>405</v>
      </c>
      <c r="I60" s="483"/>
      <c r="J60" s="439"/>
      <c r="K60" s="510" t="s">
        <v>405</v>
      </c>
    </row>
    <row r="61" spans="1:11" x14ac:dyDescent="0.15">
      <c r="A61" s="21"/>
      <c r="B61" s="33" t="s">
        <v>246</v>
      </c>
      <c r="C61" s="559"/>
      <c r="D61" s="79">
        <v>20</v>
      </c>
      <c r="E61" s="553"/>
      <c r="F61" s="415"/>
      <c r="G61" s="439"/>
      <c r="H61" s="460" t="s">
        <v>405</v>
      </c>
      <c r="I61" s="483"/>
      <c r="J61" s="439"/>
      <c r="K61" s="510" t="s">
        <v>405</v>
      </c>
    </row>
    <row r="62" spans="1:11" x14ac:dyDescent="0.15">
      <c r="A62" s="21"/>
      <c r="B62" s="31" t="s">
        <v>247</v>
      </c>
      <c r="C62" s="559"/>
      <c r="D62" s="77">
        <v>25</v>
      </c>
      <c r="E62" s="553"/>
      <c r="F62" s="408"/>
      <c r="G62" s="436"/>
      <c r="H62" s="457" t="s">
        <v>405</v>
      </c>
      <c r="I62" s="480"/>
      <c r="J62" s="436"/>
      <c r="K62" s="507" t="s">
        <v>405</v>
      </c>
    </row>
    <row r="63" spans="1:11" x14ac:dyDescent="0.15">
      <c r="A63" s="21"/>
      <c r="B63" s="33" t="s">
        <v>248</v>
      </c>
      <c r="C63" s="559"/>
      <c r="D63" s="79">
        <v>35</v>
      </c>
      <c r="E63" s="553"/>
      <c r="F63" s="415"/>
      <c r="G63" s="439"/>
      <c r="H63" s="460" t="s">
        <v>405</v>
      </c>
      <c r="I63" s="483"/>
      <c r="J63" s="439"/>
      <c r="K63" s="510" t="s">
        <v>405</v>
      </c>
    </row>
    <row r="64" spans="1:11" x14ac:dyDescent="0.15">
      <c r="A64" s="21"/>
      <c r="B64" s="31" t="s">
        <v>249</v>
      </c>
      <c r="C64" s="559"/>
      <c r="D64" s="77">
        <v>50</v>
      </c>
      <c r="E64" s="553"/>
      <c r="F64" s="408"/>
      <c r="G64" s="436"/>
      <c r="H64" s="457" t="s">
        <v>405</v>
      </c>
      <c r="I64" s="480"/>
      <c r="J64" s="436"/>
      <c r="K64" s="507" t="s">
        <v>405</v>
      </c>
    </row>
    <row r="65" spans="1:11" x14ac:dyDescent="0.15">
      <c r="A65" s="21"/>
      <c r="B65" s="37" t="s">
        <v>250</v>
      </c>
      <c r="C65" s="563"/>
      <c r="D65" s="80">
        <v>100</v>
      </c>
      <c r="E65" s="554"/>
      <c r="F65" s="417"/>
      <c r="G65" s="441"/>
      <c r="H65" s="462" t="s">
        <v>405</v>
      </c>
      <c r="I65" s="485"/>
      <c r="J65" s="441"/>
      <c r="K65" s="512" t="s">
        <v>405</v>
      </c>
    </row>
    <row r="66" spans="1:11" x14ac:dyDescent="0.15">
      <c r="A66" s="21"/>
      <c r="B66" s="33" t="s">
        <v>251</v>
      </c>
      <c r="C66" s="564" t="s">
        <v>367</v>
      </c>
      <c r="D66" s="79">
        <v>20</v>
      </c>
      <c r="E66" s="552" t="s">
        <v>405</v>
      </c>
      <c r="F66" s="407"/>
      <c r="G66" s="435"/>
      <c r="H66" s="456" t="s">
        <v>405</v>
      </c>
      <c r="I66" s="479"/>
      <c r="J66" s="435"/>
      <c r="K66" s="506" t="s">
        <v>405</v>
      </c>
    </row>
    <row r="67" spans="1:11" x14ac:dyDescent="0.15">
      <c r="A67" s="21"/>
      <c r="B67" s="31" t="s">
        <v>252</v>
      </c>
      <c r="C67" s="565"/>
      <c r="D67" s="77">
        <v>50</v>
      </c>
      <c r="E67" s="553"/>
      <c r="F67" s="408"/>
      <c r="G67" s="436"/>
      <c r="H67" s="457" t="s">
        <v>405</v>
      </c>
      <c r="I67" s="480"/>
      <c r="J67" s="436"/>
      <c r="K67" s="507" t="s">
        <v>405</v>
      </c>
    </row>
    <row r="68" spans="1:11" x14ac:dyDescent="0.15">
      <c r="A68" s="21"/>
      <c r="B68" s="31" t="s">
        <v>253</v>
      </c>
      <c r="C68" s="565"/>
      <c r="D68" s="77">
        <v>75</v>
      </c>
      <c r="E68" s="553"/>
      <c r="F68" s="408"/>
      <c r="G68" s="436"/>
      <c r="H68" s="457" t="s">
        <v>405</v>
      </c>
      <c r="I68" s="480"/>
      <c r="J68" s="436"/>
      <c r="K68" s="507" t="s">
        <v>405</v>
      </c>
    </row>
    <row r="69" spans="1:11" x14ac:dyDescent="0.15">
      <c r="A69" s="21"/>
      <c r="B69" s="31" t="s">
        <v>254</v>
      </c>
      <c r="C69" s="565"/>
      <c r="D69" s="77">
        <v>85</v>
      </c>
      <c r="E69" s="553"/>
      <c r="F69" s="408"/>
      <c r="G69" s="436"/>
      <c r="H69" s="457" t="s">
        <v>405</v>
      </c>
      <c r="I69" s="480"/>
      <c r="J69" s="436"/>
      <c r="K69" s="507" t="s">
        <v>405</v>
      </c>
    </row>
    <row r="70" spans="1:11" x14ac:dyDescent="0.15">
      <c r="A70" s="21"/>
      <c r="B70" s="31" t="s">
        <v>255</v>
      </c>
      <c r="C70" s="565"/>
      <c r="D70" s="77">
        <v>100</v>
      </c>
      <c r="E70" s="553"/>
      <c r="F70" s="408"/>
      <c r="G70" s="436"/>
      <c r="H70" s="457" t="s">
        <v>405</v>
      </c>
      <c r="I70" s="480"/>
      <c r="J70" s="436"/>
      <c r="K70" s="507" t="s">
        <v>405</v>
      </c>
    </row>
    <row r="71" spans="1:11" x14ac:dyDescent="0.15">
      <c r="A71" s="21"/>
      <c r="B71" s="34" t="s">
        <v>256</v>
      </c>
      <c r="C71" s="565"/>
      <c r="D71" s="85">
        <v>150</v>
      </c>
      <c r="E71" s="553"/>
      <c r="F71" s="416"/>
      <c r="G71" s="440"/>
      <c r="H71" s="461" t="s">
        <v>405</v>
      </c>
      <c r="I71" s="484"/>
      <c r="J71" s="440"/>
      <c r="K71" s="511" t="s">
        <v>405</v>
      </c>
    </row>
    <row r="72" spans="1:11" s="162" customFormat="1" x14ac:dyDescent="0.15">
      <c r="A72" s="21"/>
      <c r="B72" s="37" t="s">
        <v>257</v>
      </c>
      <c r="C72" s="566"/>
      <c r="D72" s="80">
        <v>250</v>
      </c>
      <c r="E72" s="554"/>
      <c r="F72" s="417"/>
      <c r="G72" s="441"/>
      <c r="H72" s="462" t="s">
        <v>405</v>
      </c>
      <c r="I72" s="485"/>
      <c r="J72" s="441"/>
      <c r="K72" s="512" t="s">
        <v>405</v>
      </c>
    </row>
    <row r="73" spans="1:11" x14ac:dyDescent="0.15">
      <c r="A73" s="21"/>
      <c r="B73" s="35" t="s">
        <v>258</v>
      </c>
      <c r="C73" s="564" t="s">
        <v>368</v>
      </c>
      <c r="D73" s="76">
        <v>20</v>
      </c>
      <c r="E73" s="552" t="s">
        <v>405</v>
      </c>
      <c r="F73" s="418"/>
      <c r="G73" s="442"/>
      <c r="H73" s="463" t="s">
        <v>405</v>
      </c>
      <c r="I73" s="486"/>
      <c r="J73" s="442"/>
      <c r="K73" s="513" t="s">
        <v>405</v>
      </c>
    </row>
    <row r="74" spans="1:11" x14ac:dyDescent="0.15">
      <c r="A74" s="21"/>
      <c r="B74" s="39" t="s">
        <v>259</v>
      </c>
      <c r="C74" s="565"/>
      <c r="D74" s="77">
        <v>50</v>
      </c>
      <c r="E74" s="553"/>
      <c r="F74" s="415"/>
      <c r="G74" s="439"/>
      <c r="H74" s="460" t="s">
        <v>405</v>
      </c>
      <c r="I74" s="483"/>
      <c r="J74" s="439"/>
      <c r="K74" s="510" t="s">
        <v>405</v>
      </c>
    </row>
    <row r="75" spans="1:11" x14ac:dyDescent="0.15">
      <c r="A75" s="21"/>
      <c r="B75" s="39" t="s">
        <v>260</v>
      </c>
      <c r="C75" s="565"/>
      <c r="D75" s="77">
        <v>75</v>
      </c>
      <c r="E75" s="553"/>
      <c r="F75" s="415"/>
      <c r="G75" s="439"/>
      <c r="H75" s="460" t="s">
        <v>405</v>
      </c>
      <c r="I75" s="483"/>
      <c r="J75" s="439"/>
      <c r="K75" s="510" t="s">
        <v>405</v>
      </c>
    </row>
    <row r="76" spans="1:11" x14ac:dyDescent="0.15">
      <c r="A76" s="21"/>
      <c r="B76" s="39" t="s">
        <v>261</v>
      </c>
      <c r="C76" s="565"/>
      <c r="D76" s="77">
        <v>80</v>
      </c>
      <c r="E76" s="553"/>
      <c r="F76" s="415"/>
      <c r="G76" s="439"/>
      <c r="H76" s="460" t="s">
        <v>405</v>
      </c>
      <c r="I76" s="483"/>
      <c r="J76" s="439"/>
      <c r="K76" s="510" t="s">
        <v>405</v>
      </c>
    </row>
    <row r="77" spans="1:11" x14ac:dyDescent="0.15">
      <c r="A77" s="21"/>
      <c r="B77" s="40" t="s">
        <v>262</v>
      </c>
      <c r="C77" s="565"/>
      <c r="D77" s="77">
        <v>100</v>
      </c>
      <c r="E77" s="553"/>
      <c r="F77" s="408"/>
      <c r="G77" s="436"/>
      <c r="H77" s="457" t="s">
        <v>405</v>
      </c>
      <c r="I77" s="480"/>
      <c r="J77" s="436"/>
      <c r="K77" s="507" t="s">
        <v>405</v>
      </c>
    </row>
    <row r="78" spans="1:11" x14ac:dyDescent="0.15">
      <c r="A78" s="21"/>
      <c r="B78" s="40" t="s">
        <v>263</v>
      </c>
      <c r="C78" s="565"/>
      <c r="D78" s="84">
        <v>130</v>
      </c>
      <c r="E78" s="553"/>
      <c r="F78" s="416"/>
      <c r="G78" s="440"/>
      <c r="H78" s="461" t="s">
        <v>405</v>
      </c>
      <c r="I78" s="484"/>
      <c r="J78" s="440"/>
      <c r="K78" s="511" t="s">
        <v>405</v>
      </c>
    </row>
    <row r="79" spans="1:11" x14ac:dyDescent="0.15">
      <c r="A79" s="21"/>
      <c r="B79" s="40" t="s">
        <v>264</v>
      </c>
      <c r="C79" s="565"/>
      <c r="D79" s="77">
        <v>150</v>
      </c>
      <c r="E79" s="553"/>
      <c r="F79" s="416"/>
      <c r="G79" s="440"/>
      <c r="H79" s="461" t="s">
        <v>405</v>
      </c>
      <c r="I79" s="484"/>
      <c r="J79" s="440"/>
      <c r="K79" s="511" t="s">
        <v>405</v>
      </c>
    </row>
    <row r="80" spans="1:11" x14ac:dyDescent="0.15">
      <c r="A80" s="21"/>
      <c r="B80" s="35" t="s">
        <v>265</v>
      </c>
      <c r="C80" s="558" t="s">
        <v>369</v>
      </c>
      <c r="D80" s="76">
        <v>45</v>
      </c>
      <c r="E80" s="552" t="s">
        <v>405</v>
      </c>
      <c r="F80" s="418"/>
      <c r="G80" s="442"/>
      <c r="H80" s="463" t="s">
        <v>405</v>
      </c>
      <c r="I80" s="486"/>
      <c r="J80" s="442"/>
      <c r="K80" s="513" t="s">
        <v>405</v>
      </c>
    </row>
    <row r="81" spans="1:11" s="162" customFormat="1" x14ac:dyDescent="0.15">
      <c r="A81" s="21"/>
      <c r="B81" s="40" t="s">
        <v>266</v>
      </c>
      <c r="C81" s="559"/>
      <c r="D81" s="84">
        <v>75</v>
      </c>
      <c r="E81" s="553"/>
      <c r="F81" s="408"/>
      <c r="G81" s="436"/>
      <c r="H81" s="457" t="s">
        <v>405</v>
      </c>
      <c r="I81" s="480"/>
      <c r="J81" s="436"/>
      <c r="K81" s="507" t="s">
        <v>405</v>
      </c>
    </row>
    <row r="82" spans="1:11" x14ac:dyDescent="0.15">
      <c r="A82" s="21"/>
      <c r="B82" s="41" t="s">
        <v>267</v>
      </c>
      <c r="C82" s="563"/>
      <c r="D82" s="78">
        <v>100</v>
      </c>
      <c r="E82" s="554"/>
      <c r="F82" s="417"/>
      <c r="G82" s="441"/>
      <c r="H82" s="462" t="s">
        <v>405</v>
      </c>
      <c r="I82" s="485"/>
      <c r="J82" s="441"/>
      <c r="K82" s="512" t="s">
        <v>405</v>
      </c>
    </row>
    <row r="83" spans="1:11" x14ac:dyDescent="0.15">
      <c r="A83" s="21"/>
      <c r="B83" s="33" t="s">
        <v>268</v>
      </c>
      <c r="C83" s="558" t="s">
        <v>370</v>
      </c>
      <c r="D83" s="79">
        <v>20</v>
      </c>
      <c r="E83" s="552" t="s">
        <v>405</v>
      </c>
      <c r="F83" s="415"/>
      <c r="G83" s="439"/>
      <c r="H83" s="460" t="s">
        <v>405</v>
      </c>
      <c r="I83" s="483"/>
      <c r="J83" s="439"/>
      <c r="K83" s="510" t="s">
        <v>405</v>
      </c>
    </row>
    <row r="84" spans="1:11" x14ac:dyDescent="0.15">
      <c r="A84" s="21"/>
      <c r="B84" s="33" t="s">
        <v>269</v>
      </c>
      <c r="C84" s="559"/>
      <c r="D84" s="79">
        <v>25</v>
      </c>
      <c r="E84" s="553"/>
      <c r="F84" s="415"/>
      <c r="G84" s="439"/>
      <c r="H84" s="460" t="s">
        <v>405</v>
      </c>
      <c r="I84" s="483"/>
      <c r="J84" s="439"/>
      <c r="K84" s="510" t="s">
        <v>405</v>
      </c>
    </row>
    <row r="85" spans="1:11" x14ac:dyDescent="0.15">
      <c r="A85" s="21"/>
      <c r="B85" s="33" t="s">
        <v>270</v>
      </c>
      <c r="C85" s="559"/>
      <c r="D85" s="79">
        <v>30</v>
      </c>
      <c r="E85" s="553"/>
      <c r="F85" s="415"/>
      <c r="G85" s="439"/>
      <c r="H85" s="460" t="s">
        <v>405</v>
      </c>
      <c r="I85" s="483"/>
      <c r="J85" s="439"/>
      <c r="K85" s="510" t="s">
        <v>405</v>
      </c>
    </row>
    <row r="86" spans="1:11" x14ac:dyDescent="0.15">
      <c r="A86" s="21"/>
      <c r="B86" s="33" t="s">
        <v>271</v>
      </c>
      <c r="C86" s="559"/>
      <c r="D86" s="79">
        <v>31.25</v>
      </c>
      <c r="E86" s="553"/>
      <c r="F86" s="415"/>
      <c r="G86" s="439"/>
      <c r="H86" s="460" t="s">
        <v>405</v>
      </c>
      <c r="I86" s="483"/>
      <c r="J86" s="439"/>
      <c r="K86" s="510" t="s">
        <v>405</v>
      </c>
    </row>
    <row r="87" spans="1:11" x14ac:dyDescent="0.15">
      <c r="A87" s="21"/>
      <c r="B87" s="33" t="s">
        <v>272</v>
      </c>
      <c r="C87" s="559"/>
      <c r="D87" s="79">
        <v>35</v>
      </c>
      <c r="E87" s="553"/>
      <c r="F87" s="415"/>
      <c r="G87" s="439"/>
      <c r="H87" s="460" t="s">
        <v>405</v>
      </c>
      <c r="I87" s="483"/>
      <c r="J87" s="439"/>
      <c r="K87" s="510" t="s">
        <v>405</v>
      </c>
    </row>
    <row r="88" spans="1:11" x14ac:dyDescent="0.15">
      <c r="A88" s="21"/>
      <c r="B88" s="33" t="s">
        <v>273</v>
      </c>
      <c r="C88" s="559"/>
      <c r="D88" s="79">
        <v>37.5</v>
      </c>
      <c r="E88" s="553"/>
      <c r="F88" s="415"/>
      <c r="G88" s="439"/>
      <c r="H88" s="460" t="s">
        <v>405</v>
      </c>
      <c r="I88" s="483"/>
      <c r="J88" s="439"/>
      <c r="K88" s="510" t="s">
        <v>405</v>
      </c>
    </row>
    <row r="89" spans="1:11" x14ac:dyDescent="0.15">
      <c r="A89" s="21"/>
      <c r="B89" s="31" t="s">
        <v>274</v>
      </c>
      <c r="C89" s="559"/>
      <c r="D89" s="77">
        <v>40</v>
      </c>
      <c r="E89" s="553"/>
      <c r="F89" s="408"/>
      <c r="G89" s="436"/>
      <c r="H89" s="457" t="s">
        <v>405</v>
      </c>
      <c r="I89" s="480"/>
      <c r="J89" s="436"/>
      <c r="K89" s="507" t="s">
        <v>405</v>
      </c>
    </row>
    <row r="90" spans="1:11" x14ac:dyDescent="0.15">
      <c r="A90" s="21"/>
      <c r="B90" s="33" t="s">
        <v>275</v>
      </c>
      <c r="C90" s="559"/>
      <c r="D90" s="79">
        <v>50</v>
      </c>
      <c r="E90" s="553"/>
      <c r="F90" s="415"/>
      <c r="G90" s="439"/>
      <c r="H90" s="460" t="s">
        <v>405</v>
      </c>
      <c r="I90" s="483"/>
      <c r="J90" s="439"/>
      <c r="K90" s="510" t="s">
        <v>405</v>
      </c>
    </row>
    <row r="91" spans="1:11" x14ac:dyDescent="0.15">
      <c r="A91" s="21"/>
      <c r="B91" s="33" t="s">
        <v>276</v>
      </c>
      <c r="C91" s="559"/>
      <c r="D91" s="79">
        <v>62.5</v>
      </c>
      <c r="E91" s="553"/>
      <c r="F91" s="415"/>
      <c r="G91" s="439"/>
      <c r="H91" s="460" t="s">
        <v>405</v>
      </c>
      <c r="I91" s="483"/>
      <c r="J91" s="439"/>
      <c r="K91" s="510" t="s">
        <v>405</v>
      </c>
    </row>
    <row r="92" spans="1:11" x14ac:dyDescent="0.15">
      <c r="A92" s="21"/>
      <c r="B92" s="31" t="s">
        <v>277</v>
      </c>
      <c r="C92" s="559"/>
      <c r="D92" s="77">
        <v>70</v>
      </c>
      <c r="E92" s="553"/>
      <c r="F92" s="408"/>
      <c r="G92" s="436"/>
      <c r="H92" s="457" t="s">
        <v>405</v>
      </c>
      <c r="I92" s="480"/>
      <c r="J92" s="436"/>
      <c r="K92" s="507" t="s">
        <v>405</v>
      </c>
    </row>
    <row r="93" spans="1:11" x14ac:dyDescent="0.15">
      <c r="A93" s="21"/>
      <c r="B93" s="37" t="s">
        <v>278</v>
      </c>
      <c r="C93" s="563"/>
      <c r="D93" s="80">
        <v>75</v>
      </c>
      <c r="E93" s="554"/>
      <c r="F93" s="417"/>
      <c r="G93" s="441"/>
      <c r="H93" s="462" t="s">
        <v>405</v>
      </c>
      <c r="I93" s="485"/>
      <c r="J93" s="441"/>
      <c r="K93" s="512" t="s">
        <v>405</v>
      </c>
    </row>
    <row r="94" spans="1:11" x14ac:dyDescent="0.15">
      <c r="A94" s="21"/>
      <c r="B94" s="35" t="s">
        <v>279</v>
      </c>
      <c r="C94" s="558" t="s">
        <v>371</v>
      </c>
      <c r="D94" s="76">
        <v>30</v>
      </c>
      <c r="E94" s="552" t="s">
        <v>405</v>
      </c>
      <c r="F94" s="418"/>
      <c r="G94" s="442"/>
      <c r="H94" s="463" t="s">
        <v>405</v>
      </c>
      <c r="I94" s="486"/>
      <c r="J94" s="442"/>
      <c r="K94" s="513" t="s">
        <v>405</v>
      </c>
    </row>
    <row r="95" spans="1:11" x14ac:dyDescent="0.15">
      <c r="A95" s="21"/>
      <c r="B95" s="33" t="s">
        <v>280</v>
      </c>
      <c r="C95" s="559"/>
      <c r="D95" s="79">
        <v>35</v>
      </c>
      <c r="E95" s="553"/>
      <c r="F95" s="415"/>
      <c r="G95" s="439"/>
      <c r="H95" s="460" t="s">
        <v>405</v>
      </c>
      <c r="I95" s="483"/>
      <c r="J95" s="439"/>
      <c r="K95" s="510" t="s">
        <v>405</v>
      </c>
    </row>
    <row r="96" spans="1:11" x14ac:dyDescent="0.15">
      <c r="A96" s="21"/>
      <c r="B96" s="33" t="s">
        <v>281</v>
      </c>
      <c r="C96" s="559"/>
      <c r="D96" s="79">
        <v>43.75</v>
      </c>
      <c r="E96" s="553"/>
      <c r="F96" s="415"/>
      <c r="G96" s="439"/>
      <c r="H96" s="460" t="s">
        <v>405</v>
      </c>
      <c r="I96" s="483"/>
      <c r="J96" s="439"/>
      <c r="K96" s="510" t="s">
        <v>405</v>
      </c>
    </row>
    <row r="97" spans="1:11" x14ac:dyDescent="0.15">
      <c r="A97" s="21"/>
      <c r="B97" s="33" t="s">
        <v>282</v>
      </c>
      <c r="C97" s="559"/>
      <c r="D97" s="79">
        <v>45</v>
      </c>
      <c r="E97" s="553"/>
      <c r="F97" s="415"/>
      <c r="G97" s="439"/>
      <c r="H97" s="460" t="s">
        <v>405</v>
      </c>
      <c r="I97" s="483"/>
      <c r="J97" s="439"/>
      <c r="K97" s="510" t="s">
        <v>405</v>
      </c>
    </row>
    <row r="98" spans="1:11" x14ac:dyDescent="0.15">
      <c r="A98" s="21"/>
      <c r="B98" s="33" t="s">
        <v>283</v>
      </c>
      <c r="C98" s="559"/>
      <c r="D98" s="79">
        <v>56.25</v>
      </c>
      <c r="E98" s="553"/>
      <c r="F98" s="415"/>
      <c r="G98" s="439"/>
      <c r="H98" s="460" t="s">
        <v>405</v>
      </c>
      <c r="I98" s="483"/>
      <c r="J98" s="439"/>
      <c r="K98" s="510" t="s">
        <v>405</v>
      </c>
    </row>
    <row r="99" spans="1:11" x14ac:dyDescent="0.15">
      <c r="A99" s="21"/>
      <c r="B99" s="33" t="s">
        <v>284</v>
      </c>
      <c r="C99" s="559"/>
      <c r="D99" s="79">
        <v>60</v>
      </c>
      <c r="E99" s="553"/>
      <c r="F99" s="415"/>
      <c r="G99" s="439"/>
      <c r="H99" s="460" t="s">
        <v>405</v>
      </c>
      <c r="I99" s="483"/>
      <c r="J99" s="439"/>
      <c r="K99" s="510" t="s">
        <v>405</v>
      </c>
    </row>
    <row r="100" spans="1:11" x14ac:dyDescent="0.15">
      <c r="A100" s="21"/>
      <c r="B100" s="31" t="s">
        <v>285</v>
      </c>
      <c r="C100" s="559"/>
      <c r="D100" s="77">
        <v>75</v>
      </c>
      <c r="E100" s="553"/>
      <c r="F100" s="408"/>
      <c r="G100" s="436"/>
      <c r="H100" s="457" t="s">
        <v>405</v>
      </c>
      <c r="I100" s="480"/>
      <c r="J100" s="436"/>
      <c r="K100" s="507" t="s">
        <v>405</v>
      </c>
    </row>
    <row r="101" spans="1:11" x14ac:dyDescent="0.15">
      <c r="A101" s="21"/>
      <c r="B101" s="33" t="s">
        <v>286</v>
      </c>
      <c r="C101" s="559"/>
      <c r="D101" s="79">
        <v>93.75</v>
      </c>
      <c r="E101" s="553"/>
      <c r="F101" s="415"/>
      <c r="G101" s="439"/>
      <c r="H101" s="460" t="s">
        <v>405</v>
      </c>
      <c r="I101" s="483"/>
      <c r="J101" s="439"/>
      <c r="K101" s="510" t="s">
        <v>405</v>
      </c>
    </row>
    <row r="102" spans="1:11" x14ac:dyDescent="0.15">
      <c r="A102" s="21"/>
      <c r="B102" s="33" t="s">
        <v>287</v>
      </c>
      <c r="C102" s="559"/>
      <c r="D102" s="79">
        <v>105</v>
      </c>
      <c r="E102" s="553"/>
      <c r="F102" s="415"/>
      <c r="G102" s="439"/>
      <c r="H102" s="460" t="s">
        <v>405</v>
      </c>
      <c r="I102" s="483"/>
      <c r="J102" s="439"/>
      <c r="K102" s="510" t="s">
        <v>405</v>
      </c>
    </row>
    <row r="103" spans="1:11" x14ac:dyDescent="0.15">
      <c r="A103" s="21"/>
      <c r="B103" s="37" t="s">
        <v>288</v>
      </c>
      <c r="C103" s="563"/>
      <c r="D103" s="80">
        <v>150</v>
      </c>
      <c r="E103" s="554"/>
      <c r="F103" s="417"/>
      <c r="G103" s="441"/>
      <c r="H103" s="462" t="s">
        <v>405</v>
      </c>
      <c r="I103" s="485"/>
      <c r="J103" s="441"/>
      <c r="K103" s="512" t="s">
        <v>405</v>
      </c>
    </row>
    <row r="104" spans="1:11" x14ac:dyDescent="0.15">
      <c r="A104" s="21"/>
      <c r="B104" s="33" t="s">
        <v>289</v>
      </c>
      <c r="C104" s="558" t="s">
        <v>372</v>
      </c>
      <c r="D104" s="79">
        <v>70</v>
      </c>
      <c r="E104" s="552" t="s">
        <v>405</v>
      </c>
      <c r="F104" s="415"/>
      <c r="G104" s="439"/>
      <c r="H104" s="460" t="s">
        <v>405</v>
      </c>
      <c r="I104" s="483"/>
      <c r="J104" s="439"/>
      <c r="K104" s="510" t="s">
        <v>405</v>
      </c>
    </row>
    <row r="105" spans="1:11" x14ac:dyDescent="0.15">
      <c r="A105" s="21"/>
      <c r="B105" s="33" t="s">
        <v>290</v>
      </c>
      <c r="C105" s="559"/>
      <c r="D105" s="79">
        <v>90</v>
      </c>
      <c r="E105" s="553"/>
      <c r="F105" s="415"/>
      <c r="G105" s="439"/>
      <c r="H105" s="460" t="s">
        <v>405</v>
      </c>
      <c r="I105" s="483"/>
      <c r="J105" s="439"/>
      <c r="K105" s="510" t="s">
        <v>405</v>
      </c>
    </row>
    <row r="106" spans="1:11" x14ac:dyDescent="0.15">
      <c r="A106" s="21"/>
      <c r="B106" s="33" t="s">
        <v>291</v>
      </c>
      <c r="C106" s="559"/>
      <c r="D106" s="79">
        <v>110</v>
      </c>
      <c r="E106" s="553"/>
      <c r="F106" s="415"/>
      <c r="G106" s="439"/>
      <c r="H106" s="460" t="s">
        <v>405</v>
      </c>
      <c r="I106" s="483"/>
      <c r="J106" s="439"/>
      <c r="K106" s="510" t="s">
        <v>405</v>
      </c>
    </row>
    <row r="107" spans="1:11" x14ac:dyDescent="0.15">
      <c r="A107" s="21"/>
      <c r="B107" s="33" t="s">
        <v>292</v>
      </c>
      <c r="C107" s="559"/>
      <c r="D107" s="79">
        <v>112.5</v>
      </c>
      <c r="E107" s="553"/>
      <c r="F107" s="415"/>
      <c r="G107" s="439"/>
      <c r="H107" s="460" t="s">
        <v>405</v>
      </c>
      <c r="I107" s="483"/>
      <c r="J107" s="439"/>
      <c r="K107" s="510" t="s">
        <v>405</v>
      </c>
    </row>
    <row r="108" spans="1:11" x14ac:dyDescent="0.15">
      <c r="A108" s="21"/>
      <c r="B108" s="37" t="s">
        <v>293</v>
      </c>
      <c r="C108" s="563"/>
      <c r="D108" s="80">
        <v>150</v>
      </c>
      <c r="E108" s="554"/>
      <c r="F108" s="417"/>
      <c r="G108" s="441"/>
      <c r="H108" s="462" t="s">
        <v>405</v>
      </c>
      <c r="I108" s="485"/>
      <c r="J108" s="441"/>
      <c r="K108" s="512" t="s">
        <v>405</v>
      </c>
    </row>
    <row r="109" spans="1:11" x14ac:dyDescent="0.15">
      <c r="A109" s="21"/>
      <c r="B109" s="42" t="s">
        <v>294</v>
      </c>
      <c r="C109" s="66" t="s">
        <v>373</v>
      </c>
      <c r="D109" s="71">
        <v>60</v>
      </c>
      <c r="E109" s="398" t="s">
        <v>405</v>
      </c>
      <c r="F109" s="406"/>
      <c r="G109" s="434"/>
      <c r="H109" s="455" t="s">
        <v>405</v>
      </c>
      <c r="I109" s="478"/>
      <c r="J109" s="434"/>
      <c r="K109" s="505" t="s">
        <v>405</v>
      </c>
    </row>
    <row r="110" spans="1:11" x14ac:dyDescent="0.15">
      <c r="A110" s="21"/>
      <c r="B110" s="33" t="s">
        <v>295</v>
      </c>
      <c r="C110" s="558" t="s">
        <v>374</v>
      </c>
      <c r="D110" s="79">
        <v>100</v>
      </c>
      <c r="E110" s="552" t="s">
        <v>405</v>
      </c>
      <c r="F110" s="415"/>
      <c r="G110" s="439"/>
      <c r="H110" s="460" t="s">
        <v>405</v>
      </c>
      <c r="I110" s="483"/>
      <c r="J110" s="439"/>
      <c r="K110" s="510" t="s">
        <v>405</v>
      </c>
    </row>
    <row r="111" spans="1:11" x14ac:dyDescent="0.15">
      <c r="A111" s="21"/>
      <c r="B111" s="37" t="s">
        <v>296</v>
      </c>
      <c r="C111" s="563"/>
      <c r="D111" s="80">
        <v>150</v>
      </c>
      <c r="E111" s="554"/>
      <c r="F111" s="417"/>
      <c r="G111" s="441"/>
      <c r="H111" s="462" t="s">
        <v>405</v>
      </c>
      <c r="I111" s="485"/>
      <c r="J111" s="441"/>
      <c r="K111" s="512" t="s">
        <v>405</v>
      </c>
    </row>
    <row r="112" spans="1:11" x14ac:dyDescent="0.15">
      <c r="A112" s="21"/>
      <c r="B112" s="33" t="s">
        <v>297</v>
      </c>
      <c r="C112" s="558" t="s">
        <v>375</v>
      </c>
      <c r="D112" s="79">
        <v>100</v>
      </c>
      <c r="E112" s="552" t="s">
        <v>405</v>
      </c>
      <c r="F112" s="415"/>
      <c r="G112" s="439"/>
      <c r="H112" s="460" t="s">
        <v>405</v>
      </c>
      <c r="I112" s="483"/>
      <c r="J112" s="439"/>
      <c r="K112" s="510" t="s">
        <v>405</v>
      </c>
    </row>
    <row r="113" spans="1:11" x14ac:dyDescent="0.15">
      <c r="A113" s="21"/>
      <c r="B113" s="33" t="s">
        <v>298</v>
      </c>
      <c r="C113" s="559"/>
      <c r="D113" s="79">
        <v>125</v>
      </c>
      <c r="E113" s="553"/>
      <c r="F113" s="415"/>
      <c r="G113" s="439"/>
      <c r="H113" s="460" t="s">
        <v>405</v>
      </c>
      <c r="I113" s="483"/>
      <c r="J113" s="439"/>
      <c r="K113" s="510" t="s">
        <v>405</v>
      </c>
    </row>
    <row r="114" spans="1:11" x14ac:dyDescent="0.15">
      <c r="A114" s="21"/>
      <c r="B114" s="37" t="s">
        <v>299</v>
      </c>
      <c r="C114" s="563"/>
      <c r="D114" s="80">
        <v>150</v>
      </c>
      <c r="E114" s="554"/>
      <c r="F114" s="417"/>
      <c r="G114" s="441"/>
      <c r="H114" s="462" t="s">
        <v>405</v>
      </c>
      <c r="I114" s="485"/>
      <c r="J114" s="441"/>
      <c r="K114" s="512" t="s">
        <v>405</v>
      </c>
    </row>
    <row r="115" spans="1:11" x14ac:dyDescent="0.15">
      <c r="A115" s="55"/>
      <c r="B115" s="373" t="s">
        <v>300</v>
      </c>
      <c r="C115" s="555" t="s">
        <v>376</v>
      </c>
      <c r="D115" s="388">
        <v>50</v>
      </c>
      <c r="E115" s="399"/>
      <c r="F115" s="419"/>
      <c r="G115" s="443"/>
      <c r="H115" s="464" t="s">
        <v>405</v>
      </c>
      <c r="I115" s="487"/>
      <c r="J115" s="443"/>
      <c r="K115" s="514" t="s">
        <v>405</v>
      </c>
    </row>
    <row r="116" spans="1:11" x14ac:dyDescent="0.15">
      <c r="A116" s="55"/>
      <c r="B116" s="374" t="s">
        <v>301</v>
      </c>
      <c r="C116" s="556"/>
      <c r="D116" s="285">
        <v>100</v>
      </c>
      <c r="E116" s="400"/>
      <c r="F116" s="420"/>
      <c r="G116" s="444"/>
      <c r="H116" s="465" t="s">
        <v>405</v>
      </c>
      <c r="I116" s="488"/>
      <c r="J116" s="444"/>
      <c r="K116" s="515" t="s">
        <v>405</v>
      </c>
    </row>
    <row r="117" spans="1:11" x14ac:dyDescent="0.15">
      <c r="A117" s="55"/>
      <c r="B117" s="34" t="s">
        <v>302</v>
      </c>
      <c r="C117" s="557"/>
      <c r="D117" s="85">
        <v>150</v>
      </c>
      <c r="E117" s="401" t="s">
        <v>405</v>
      </c>
      <c r="F117" s="410"/>
      <c r="G117" s="438"/>
      <c r="H117" s="456" t="s">
        <v>405</v>
      </c>
      <c r="I117" s="482"/>
      <c r="J117" s="438"/>
      <c r="K117" s="509" t="s">
        <v>405</v>
      </c>
    </row>
    <row r="118" spans="1:11" x14ac:dyDescent="0.15">
      <c r="A118" s="55"/>
      <c r="B118" s="45" t="s">
        <v>303</v>
      </c>
      <c r="C118" s="381" t="s">
        <v>377</v>
      </c>
      <c r="D118" s="281">
        <v>20</v>
      </c>
      <c r="E118" s="402"/>
      <c r="F118" s="421"/>
      <c r="G118" s="445"/>
      <c r="H118" s="466" t="s">
        <v>405</v>
      </c>
      <c r="I118" s="489"/>
      <c r="J118" s="445"/>
      <c r="K118" s="516" t="s">
        <v>405</v>
      </c>
    </row>
    <row r="119" spans="1:11" x14ac:dyDescent="0.15">
      <c r="A119" s="55"/>
      <c r="B119" s="45" t="s">
        <v>304</v>
      </c>
      <c r="C119" s="382" t="s">
        <v>378</v>
      </c>
      <c r="D119" s="281">
        <v>10</v>
      </c>
      <c r="E119" s="402"/>
      <c r="F119" s="421"/>
      <c r="G119" s="445"/>
      <c r="H119" s="466" t="s">
        <v>405</v>
      </c>
      <c r="I119" s="489"/>
      <c r="J119" s="445"/>
      <c r="K119" s="516" t="s">
        <v>405</v>
      </c>
    </row>
    <row r="120" spans="1:11" ht="27" x14ac:dyDescent="0.15">
      <c r="A120" s="55"/>
      <c r="B120" s="45" t="s">
        <v>305</v>
      </c>
      <c r="C120" s="382" t="s">
        <v>379</v>
      </c>
      <c r="D120" s="281">
        <v>10</v>
      </c>
      <c r="E120" s="402"/>
      <c r="F120" s="421"/>
      <c r="G120" s="445"/>
      <c r="H120" s="466" t="s">
        <v>405</v>
      </c>
      <c r="I120" s="489"/>
      <c r="J120" s="445"/>
      <c r="K120" s="516" t="s">
        <v>405</v>
      </c>
    </row>
    <row r="121" spans="1:11" x14ac:dyDescent="0.15">
      <c r="A121" s="21"/>
      <c r="B121" s="35" t="s">
        <v>306</v>
      </c>
      <c r="C121" s="558" t="s">
        <v>180</v>
      </c>
      <c r="D121" s="76">
        <v>100</v>
      </c>
      <c r="E121" s="552">
        <v>1.3</v>
      </c>
      <c r="F121" s="422"/>
      <c r="G121" s="442"/>
      <c r="H121" s="463" t="s">
        <v>405</v>
      </c>
      <c r="I121" s="486"/>
      <c r="J121" s="442"/>
      <c r="K121" s="513" t="s">
        <v>405</v>
      </c>
    </row>
    <row r="122" spans="1:11" x14ac:dyDescent="0.15">
      <c r="A122" s="21"/>
      <c r="B122" s="46" t="s">
        <v>307</v>
      </c>
      <c r="C122" s="559"/>
      <c r="D122" s="77">
        <v>130</v>
      </c>
      <c r="E122" s="553"/>
      <c r="F122" s="408">
        <v>7437869250</v>
      </c>
      <c r="G122" s="436">
        <v>9669230025</v>
      </c>
      <c r="H122" s="457">
        <v>1.2526999999999999</v>
      </c>
      <c r="I122" s="480">
        <v>7437869250</v>
      </c>
      <c r="J122" s="436">
        <v>9669230025</v>
      </c>
      <c r="K122" s="507">
        <v>1.2526999999999999</v>
      </c>
    </row>
    <row r="123" spans="1:11" x14ac:dyDescent="0.15">
      <c r="A123" s="21"/>
      <c r="B123" s="40" t="s">
        <v>308</v>
      </c>
      <c r="C123" s="559"/>
      <c r="D123" s="84">
        <v>160</v>
      </c>
      <c r="E123" s="553"/>
      <c r="F123" s="408"/>
      <c r="G123" s="436"/>
      <c r="H123" s="457" t="s">
        <v>405</v>
      </c>
      <c r="I123" s="480"/>
      <c r="J123" s="436"/>
      <c r="K123" s="507" t="s">
        <v>405</v>
      </c>
    </row>
    <row r="124" spans="1:11" x14ac:dyDescent="0.15">
      <c r="A124" s="21"/>
      <c r="B124" s="40" t="s">
        <v>309</v>
      </c>
      <c r="C124" s="559"/>
      <c r="D124" s="77">
        <v>190</v>
      </c>
      <c r="E124" s="553"/>
      <c r="F124" s="408"/>
      <c r="G124" s="436"/>
      <c r="H124" s="457" t="s">
        <v>405</v>
      </c>
      <c r="I124" s="480"/>
      <c r="J124" s="436"/>
      <c r="K124" s="507" t="s">
        <v>405</v>
      </c>
    </row>
    <row r="125" spans="1:11" x14ac:dyDescent="0.15">
      <c r="A125" s="21"/>
      <c r="B125" s="40" t="s">
        <v>310</v>
      </c>
      <c r="C125" s="559"/>
      <c r="D125" s="77">
        <v>220</v>
      </c>
      <c r="E125" s="553"/>
      <c r="F125" s="408"/>
      <c r="G125" s="436"/>
      <c r="H125" s="457" t="s">
        <v>405</v>
      </c>
      <c r="I125" s="480"/>
      <c r="J125" s="436"/>
      <c r="K125" s="507" t="s">
        <v>405</v>
      </c>
    </row>
    <row r="126" spans="1:11" x14ac:dyDescent="0.15">
      <c r="A126" s="21"/>
      <c r="B126" s="46" t="s">
        <v>311</v>
      </c>
      <c r="C126" s="559"/>
      <c r="D126" s="85">
        <v>250</v>
      </c>
      <c r="E126" s="553"/>
      <c r="F126" s="407"/>
      <c r="G126" s="435"/>
      <c r="H126" s="456" t="s">
        <v>405</v>
      </c>
      <c r="I126" s="479"/>
      <c r="J126" s="435"/>
      <c r="K126" s="506" t="s">
        <v>405</v>
      </c>
    </row>
    <row r="127" spans="1:11" x14ac:dyDescent="0.15">
      <c r="A127" s="21"/>
      <c r="B127" s="40" t="s">
        <v>312</v>
      </c>
      <c r="C127" s="559"/>
      <c r="D127" s="77">
        <v>280</v>
      </c>
      <c r="E127" s="553"/>
      <c r="F127" s="408"/>
      <c r="G127" s="436"/>
      <c r="H127" s="457" t="s">
        <v>405</v>
      </c>
      <c r="I127" s="480"/>
      <c r="J127" s="436"/>
      <c r="K127" s="507" t="s">
        <v>405</v>
      </c>
    </row>
    <row r="128" spans="1:11" x14ac:dyDescent="0.15">
      <c r="A128" s="21"/>
      <c r="B128" s="46" t="s">
        <v>313</v>
      </c>
      <c r="C128" s="559"/>
      <c r="D128" s="77">
        <v>340</v>
      </c>
      <c r="E128" s="553"/>
      <c r="F128" s="408"/>
      <c r="G128" s="436"/>
      <c r="H128" s="457" t="s">
        <v>405</v>
      </c>
      <c r="I128" s="480"/>
      <c r="J128" s="436"/>
      <c r="K128" s="507" t="s">
        <v>405</v>
      </c>
    </row>
    <row r="129" spans="1:11" x14ac:dyDescent="0.15">
      <c r="A129" s="21"/>
      <c r="B129" s="37" t="s">
        <v>314</v>
      </c>
      <c r="C129" s="559"/>
      <c r="D129" s="78">
        <v>400</v>
      </c>
      <c r="E129" s="554"/>
      <c r="F129" s="410"/>
      <c r="G129" s="438"/>
      <c r="H129" s="459" t="s">
        <v>405</v>
      </c>
      <c r="I129" s="482"/>
      <c r="J129" s="438"/>
      <c r="K129" s="509" t="s">
        <v>405</v>
      </c>
    </row>
    <row r="130" spans="1:11" ht="21.75" customHeight="1" x14ac:dyDescent="0.15">
      <c r="A130" s="21"/>
      <c r="B130" s="42" t="s">
        <v>315</v>
      </c>
      <c r="C130" s="60" t="s">
        <v>380</v>
      </c>
      <c r="D130" s="71">
        <v>1250</v>
      </c>
      <c r="E130" s="403" t="s">
        <v>405</v>
      </c>
      <c r="F130" s="406"/>
      <c r="G130" s="434"/>
      <c r="H130" s="455" t="s">
        <v>405</v>
      </c>
      <c r="I130" s="478"/>
      <c r="J130" s="434"/>
      <c r="K130" s="505" t="s">
        <v>405</v>
      </c>
    </row>
    <row r="131" spans="1:11" x14ac:dyDescent="0.15">
      <c r="A131" s="21"/>
      <c r="B131" s="33" t="s">
        <v>316</v>
      </c>
      <c r="C131" s="558" t="s">
        <v>381</v>
      </c>
      <c r="D131" s="79">
        <v>150</v>
      </c>
      <c r="E131" s="552" t="s">
        <v>405</v>
      </c>
      <c r="F131" s="415"/>
      <c r="G131" s="439"/>
      <c r="H131" s="460" t="s">
        <v>405</v>
      </c>
      <c r="I131" s="483"/>
      <c r="J131" s="439"/>
      <c r="K131" s="510" t="s">
        <v>405</v>
      </c>
    </row>
    <row r="132" spans="1:11" x14ac:dyDescent="0.15">
      <c r="A132" s="21"/>
      <c r="B132" s="37" t="s">
        <v>317</v>
      </c>
      <c r="C132" s="563"/>
      <c r="D132" s="80">
        <v>250</v>
      </c>
      <c r="E132" s="554"/>
      <c r="F132" s="417"/>
      <c r="G132" s="441"/>
      <c r="H132" s="462" t="s">
        <v>405</v>
      </c>
      <c r="I132" s="485"/>
      <c r="J132" s="441"/>
      <c r="K132" s="512" t="s">
        <v>405</v>
      </c>
    </row>
    <row r="133" spans="1:11" x14ac:dyDescent="0.15">
      <c r="A133" s="21"/>
      <c r="B133" s="33" t="s">
        <v>318</v>
      </c>
      <c r="C133" s="558" t="s">
        <v>382</v>
      </c>
      <c r="D133" s="79">
        <v>30</v>
      </c>
      <c r="E133" s="553" t="s">
        <v>405</v>
      </c>
      <c r="F133" s="415"/>
      <c r="G133" s="439"/>
      <c r="H133" s="460" t="s">
        <v>405</v>
      </c>
      <c r="I133" s="483"/>
      <c r="J133" s="439"/>
      <c r="K133" s="510" t="s">
        <v>405</v>
      </c>
    </row>
    <row r="134" spans="1:11" x14ac:dyDescent="0.15">
      <c r="A134" s="21"/>
      <c r="B134" s="33" t="s">
        <v>319</v>
      </c>
      <c r="C134" s="559"/>
      <c r="D134" s="79">
        <f>25*1.5</f>
        <v>37.5</v>
      </c>
      <c r="E134" s="553"/>
      <c r="F134" s="415"/>
      <c r="G134" s="439"/>
      <c r="H134" s="460" t="s">
        <v>405</v>
      </c>
      <c r="I134" s="483"/>
      <c r="J134" s="439"/>
      <c r="K134" s="510" t="s">
        <v>405</v>
      </c>
    </row>
    <row r="135" spans="1:11" x14ac:dyDescent="0.15">
      <c r="A135" s="21"/>
      <c r="B135" s="33" t="s">
        <v>320</v>
      </c>
      <c r="C135" s="559"/>
      <c r="D135" s="79">
        <v>45</v>
      </c>
      <c r="E135" s="553"/>
      <c r="F135" s="415"/>
      <c r="G135" s="439"/>
      <c r="H135" s="460" t="s">
        <v>405</v>
      </c>
      <c r="I135" s="483"/>
      <c r="J135" s="439"/>
      <c r="K135" s="510" t="s">
        <v>405</v>
      </c>
    </row>
    <row r="136" spans="1:11" x14ac:dyDescent="0.15">
      <c r="A136" s="21"/>
      <c r="B136" s="33" t="s">
        <v>321</v>
      </c>
      <c r="C136" s="559"/>
      <c r="D136" s="79">
        <v>46.875</v>
      </c>
      <c r="E136" s="553"/>
      <c r="F136" s="415"/>
      <c r="G136" s="439"/>
      <c r="H136" s="460" t="s">
        <v>405</v>
      </c>
      <c r="I136" s="483"/>
      <c r="J136" s="439"/>
      <c r="K136" s="510" t="s">
        <v>405</v>
      </c>
    </row>
    <row r="137" spans="1:11" x14ac:dyDescent="0.15">
      <c r="A137" s="21"/>
      <c r="B137" s="33" t="s">
        <v>322</v>
      </c>
      <c r="C137" s="559"/>
      <c r="D137" s="79">
        <f>35*1.5</f>
        <v>52.5</v>
      </c>
      <c r="E137" s="553"/>
      <c r="F137" s="415"/>
      <c r="G137" s="439"/>
      <c r="H137" s="460" t="s">
        <v>405</v>
      </c>
      <c r="I137" s="483"/>
      <c r="J137" s="439"/>
      <c r="K137" s="510" t="s">
        <v>405</v>
      </c>
    </row>
    <row r="138" spans="1:11" x14ac:dyDescent="0.15">
      <c r="A138" s="21"/>
      <c r="B138" s="33" t="s">
        <v>323</v>
      </c>
      <c r="C138" s="559"/>
      <c r="D138" s="79">
        <v>56.25</v>
      </c>
      <c r="E138" s="553"/>
      <c r="F138" s="415"/>
      <c r="G138" s="439"/>
      <c r="H138" s="460" t="s">
        <v>405</v>
      </c>
      <c r="I138" s="483"/>
      <c r="J138" s="439"/>
      <c r="K138" s="510" t="s">
        <v>405</v>
      </c>
    </row>
    <row r="139" spans="1:11" x14ac:dyDescent="0.15">
      <c r="A139" s="21"/>
      <c r="B139" s="31" t="s">
        <v>324</v>
      </c>
      <c r="C139" s="559"/>
      <c r="D139" s="77">
        <v>60</v>
      </c>
      <c r="E139" s="553"/>
      <c r="F139" s="408"/>
      <c r="G139" s="436"/>
      <c r="H139" s="457" t="s">
        <v>405</v>
      </c>
      <c r="I139" s="480"/>
      <c r="J139" s="436"/>
      <c r="K139" s="507" t="s">
        <v>405</v>
      </c>
    </row>
    <row r="140" spans="1:11" x14ac:dyDescent="0.15">
      <c r="A140" s="21"/>
      <c r="B140" s="31" t="s">
        <v>325</v>
      </c>
      <c r="C140" s="559"/>
      <c r="D140" s="77">
        <v>65.625</v>
      </c>
      <c r="E140" s="553"/>
      <c r="F140" s="408"/>
      <c r="G140" s="436"/>
      <c r="H140" s="457" t="s">
        <v>405</v>
      </c>
      <c r="I140" s="480"/>
      <c r="J140" s="436"/>
      <c r="K140" s="507" t="s">
        <v>405</v>
      </c>
    </row>
    <row r="141" spans="1:11" x14ac:dyDescent="0.15">
      <c r="A141" s="21"/>
      <c r="B141" s="33" t="s">
        <v>326</v>
      </c>
      <c r="C141" s="559"/>
      <c r="D141" s="79">
        <f>45*1.5</f>
        <v>67.5</v>
      </c>
      <c r="E141" s="553"/>
      <c r="F141" s="415"/>
      <c r="G141" s="439"/>
      <c r="H141" s="460" t="s">
        <v>405</v>
      </c>
      <c r="I141" s="483"/>
      <c r="J141" s="439"/>
      <c r="K141" s="510" t="s">
        <v>405</v>
      </c>
    </row>
    <row r="142" spans="1:11" x14ac:dyDescent="0.15">
      <c r="A142" s="21"/>
      <c r="B142" s="33" t="s">
        <v>327</v>
      </c>
      <c r="C142" s="559"/>
      <c r="D142" s="79">
        <v>75</v>
      </c>
      <c r="E142" s="553"/>
      <c r="F142" s="415"/>
      <c r="G142" s="439"/>
      <c r="H142" s="460" t="s">
        <v>405</v>
      </c>
      <c r="I142" s="483"/>
      <c r="J142" s="439"/>
      <c r="K142" s="510" t="s">
        <v>405</v>
      </c>
    </row>
    <row r="143" spans="1:11" x14ac:dyDescent="0.15">
      <c r="A143" s="21"/>
      <c r="B143" s="33" t="s">
        <v>328</v>
      </c>
      <c r="C143" s="559"/>
      <c r="D143" s="79">
        <v>84.375</v>
      </c>
      <c r="E143" s="553"/>
      <c r="F143" s="415"/>
      <c r="G143" s="439"/>
      <c r="H143" s="460" t="s">
        <v>405</v>
      </c>
      <c r="I143" s="483"/>
      <c r="J143" s="439"/>
      <c r="K143" s="510" t="s">
        <v>405</v>
      </c>
    </row>
    <row r="144" spans="1:11" x14ac:dyDescent="0.15">
      <c r="A144" s="21"/>
      <c r="B144" s="33" t="s">
        <v>329</v>
      </c>
      <c r="C144" s="559"/>
      <c r="D144" s="79">
        <v>90</v>
      </c>
      <c r="E144" s="553"/>
      <c r="F144" s="415"/>
      <c r="G144" s="439"/>
      <c r="H144" s="460" t="s">
        <v>405</v>
      </c>
      <c r="I144" s="483"/>
      <c r="J144" s="439"/>
      <c r="K144" s="510" t="s">
        <v>405</v>
      </c>
    </row>
    <row r="145" spans="1:11" x14ac:dyDescent="0.15">
      <c r="A145" s="21"/>
      <c r="B145" s="33" t="s">
        <v>330</v>
      </c>
      <c r="C145" s="559"/>
      <c r="D145" s="79">
        <v>93.75</v>
      </c>
      <c r="E145" s="553"/>
      <c r="F145" s="415"/>
      <c r="G145" s="439"/>
      <c r="H145" s="460" t="s">
        <v>405</v>
      </c>
      <c r="I145" s="483"/>
      <c r="J145" s="439"/>
      <c r="K145" s="510" t="s">
        <v>405</v>
      </c>
    </row>
    <row r="146" spans="1:11" x14ac:dyDescent="0.15">
      <c r="A146" s="21"/>
      <c r="B146" s="31" t="s">
        <v>331</v>
      </c>
      <c r="C146" s="559"/>
      <c r="D146" s="77">
        <v>105</v>
      </c>
      <c r="E146" s="553"/>
      <c r="F146" s="408"/>
      <c r="G146" s="436"/>
      <c r="H146" s="457" t="s">
        <v>405</v>
      </c>
      <c r="I146" s="480"/>
      <c r="J146" s="436"/>
      <c r="K146" s="507" t="s">
        <v>405</v>
      </c>
    </row>
    <row r="147" spans="1:11" x14ac:dyDescent="0.15">
      <c r="A147" s="21"/>
      <c r="B147" s="34" t="s">
        <v>332</v>
      </c>
      <c r="C147" s="559"/>
      <c r="D147" s="85">
        <f>75*1.5</f>
        <v>112.5</v>
      </c>
      <c r="E147" s="553"/>
      <c r="F147" s="416"/>
      <c r="G147" s="440"/>
      <c r="H147" s="461" t="s">
        <v>405</v>
      </c>
      <c r="I147" s="484"/>
      <c r="J147" s="440"/>
      <c r="K147" s="511" t="s">
        <v>405</v>
      </c>
    </row>
    <row r="148" spans="1:11" x14ac:dyDescent="0.15">
      <c r="A148" s="21"/>
      <c r="B148" s="34" t="s">
        <v>333</v>
      </c>
      <c r="C148" s="559"/>
      <c r="D148" s="85">
        <v>140.625</v>
      </c>
      <c r="E148" s="553"/>
      <c r="F148" s="416"/>
      <c r="G148" s="440"/>
      <c r="H148" s="461" t="s">
        <v>405</v>
      </c>
      <c r="I148" s="484"/>
      <c r="J148" s="440"/>
      <c r="K148" s="511" t="s">
        <v>405</v>
      </c>
    </row>
    <row r="149" spans="1:11" x14ac:dyDescent="0.15">
      <c r="A149" s="21"/>
      <c r="B149" s="37" t="s">
        <v>334</v>
      </c>
      <c r="C149" s="563"/>
      <c r="D149" s="80">
        <v>150</v>
      </c>
      <c r="E149" s="554"/>
      <c r="F149" s="417"/>
      <c r="G149" s="441"/>
      <c r="H149" s="462" t="s">
        <v>405</v>
      </c>
      <c r="I149" s="485"/>
      <c r="J149" s="441"/>
      <c r="K149" s="512" t="s">
        <v>405</v>
      </c>
    </row>
    <row r="150" spans="1:11" x14ac:dyDescent="0.15">
      <c r="A150" s="21"/>
      <c r="B150" s="47" t="s">
        <v>335</v>
      </c>
      <c r="C150" s="65" t="s">
        <v>383</v>
      </c>
      <c r="D150" s="387">
        <v>100</v>
      </c>
      <c r="E150" s="404" t="s">
        <v>405</v>
      </c>
      <c r="F150" s="409"/>
      <c r="G150" s="437"/>
      <c r="H150" s="458" t="s">
        <v>405</v>
      </c>
      <c r="I150" s="481"/>
      <c r="J150" s="437"/>
      <c r="K150" s="508" t="s">
        <v>405</v>
      </c>
    </row>
    <row r="151" spans="1:11" x14ac:dyDescent="0.15">
      <c r="A151" s="21"/>
      <c r="B151" s="48" t="s">
        <v>336</v>
      </c>
      <c r="C151" s="560" t="s">
        <v>384</v>
      </c>
      <c r="D151" s="86" t="s">
        <v>393</v>
      </c>
      <c r="E151" s="552" t="s">
        <v>405</v>
      </c>
      <c r="F151" s="409"/>
      <c r="G151" s="437"/>
      <c r="H151" s="458" t="s">
        <v>405</v>
      </c>
      <c r="I151" s="481"/>
      <c r="J151" s="437"/>
      <c r="K151" s="508" t="s">
        <v>405</v>
      </c>
    </row>
    <row r="152" spans="1:11" x14ac:dyDescent="0.15">
      <c r="A152" s="21"/>
      <c r="B152" s="31" t="s">
        <v>337</v>
      </c>
      <c r="C152" s="561"/>
      <c r="D152" s="87" t="s">
        <v>394</v>
      </c>
      <c r="E152" s="553"/>
      <c r="F152" s="408"/>
      <c r="G152" s="436"/>
      <c r="H152" s="457" t="s">
        <v>405</v>
      </c>
      <c r="I152" s="480"/>
      <c r="J152" s="436"/>
      <c r="K152" s="507" t="s">
        <v>405</v>
      </c>
    </row>
    <row r="153" spans="1:11" x14ac:dyDescent="0.15">
      <c r="A153" s="21"/>
      <c r="B153" s="31" t="s">
        <v>338</v>
      </c>
      <c r="C153" s="561"/>
      <c r="D153" s="87" t="s">
        <v>395</v>
      </c>
      <c r="E153" s="553"/>
      <c r="F153" s="408"/>
      <c r="G153" s="436"/>
      <c r="H153" s="457" t="s">
        <v>405</v>
      </c>
      <c r="I153" s="480"/>
      <c r="J153" s="436"/>
      <c r="K153" s="507" t="s">
        <v>405</v>
      </c>
    </row>
    <row r="154" spans="1:11" x14ac:dyDescent="0.15">
      <c r="A154" s="21"/>
      <c r="B154" s="31" t="s">
        <v>339</v>
      </c>
      <c r="C154" s="561"/>
      <c r="D154" s="87" t="s">
        <v>396</v>
      </c>
      <c r="E154" s="553"/>
      <c r="F154" s="408"/>
      <c r="G154" s="436"/>
      <c r="H154" s="457" t="s">
        <v>405</v>
      </c>
      <c r="I154" s="480"/>
      <c r="J154" s="436"/>
      <c r="K154" s="507" t="s">
        <v>405</v>
      </c>
    </row>
    <row r="155" spans="1:11" x14ac:dyDescent="0.15">
      <c r="A155" s="21"/>
      <c r="B155" s="34" t="s">
        <v>340</v>
      </c>
      <c r="C155" s="562"/>
      <c r="D155" s="389">
        <v>1250</v>
      </c>
      <c r="E155" s="554"/>
      <c r="F155" s="407"/>
      <c r="G155" s="438"/>
      <c r="H155" s="459" t="s">
        <v>405</v>
      </c>
      <c r="I155" s="479"/>
      <c r="J155" s="438"/>
      <c r="K155" s="509" t="s">
        <v>405</v>
      </c>
    </row>
    <row r="156" spans="1:11" x14ac:dyDescent="0.15">
      <c r="A156" s="21"/>
      <c r="B156" s="48" t="s">
        <v>341</v>
      </c>
      <c r="C156" s="560" t="s">
        <v>385</v>
      </c>
      <c r="D156" s="86" t="s">
        <v>397</v>
      </c>
      <c r="E156" s="552" t="s">
        <v>405</v>
      </c>
      <c r="F156" s="409"/>
      <c r="G156" s="437"/>
      <c r="H156" s="458" t="s">
        <v>405</v>
      </c>
      <c r="I156" s="481"/>
      <c r="J156" s="437"/>
      <c r="K156" s="508" t="s">
        <v>405</v>
      </c>
    </row>
    <row r="157" spans="1:11" x14ac:dyDescent="0.15">
      <c r="A157" s="21"/>
      <c r="B157" s="31" t="s">
        <v>342</v>
      </c>
      <c r="C157" s="561"/>
      <c r="D157" s="87" t="s">
        <v>398</v>
      </c>
      <c r="E157" s="553"/>
      <c r="F157" s="408"/>
      <c r="G157" s="436"/>
      <c r="H157" s="457" t="s">
        <v>405</v>
      </c>
      <c r="I157" s="480"/>
      <c r="J157" s="436"/>
      <c r="K157" s="507" t="s">
        <v>405</v>
      </c>
    </row>
    <row r="158" spans="1:11" x14ac:dyDescent="0.15">
      <c r="A158" s="21"/>
      <c r="B158" s="31" t="s">
        <v>343</v>
      </c>
      <c r="C158" s="561"/>
      <c r="D158" s="87" t="s">
        <v>399</v>
      </c>
      <c r="E158" s="553"/>
      <c r="F158" s="408"/>
      <c r="G158" s="436"/>
      <c r="H158" s="457" t="s">
        <v>405</v>
      </c>
      <c r="I158" s="480"/>
      <c r="J158" s="436"/>
      <c r="K158" s="507" t="s">
        <v>405</v>
      </c>
    </row>
    <row r="159" spans="1:11" x14ac:dyDescent="0.15">
      <c r="A159" s="21"/>
      <c r="B159" s="31" t="s">
        <v>344</v>
      </c>
      <c r="C159" s="561"/>
      <c r="D159" s="87" t="s">
        <v>400</v>
      </c>
      <c r="E159" s="553"/>
      <c r="F159" s="408"/>
      <c r="G159" s="436"/>
      <c r="H159" s="457" t="s">
        <v>405</v>
      </c>
      <c r="I159" s="480"/>
      <c r="J159" s="436"/>
      <c r="K159" s="507" t="s">
        <v>405</v>
      </c>
    </row>
    <row r="160" spans="1:11" x14ac:dyDescent="0.15">
      <c r="A160" s="21"/>
      <c r="B160" s="34" t="s">
        <v>345</v>
      </c>
      <c r="C160" s="562"/>
      <c r="D160" s="389">
        <v>1250</v>
      </c>
      <c r="E160" s="554"/>
      <c r="F160" s="407"/>
      <c r="G160" s="438"/>
      <c r="H160" s="459" t="s">
        <v>405</v>
      </c>
      <c r="I160" s="479"/>
      <c r="J160" s="438"/>
      <c r="K160" s="509" t="s">
        <v>405</v>
      </c>
    </row>
    <row r="161" spans="1:11" ht="13.5" customHeight="1" x14ac:dyDescent="0.15">
      <c r="A161" s="21"/>
      <c r="B161" s="30" t="s">
        <v>346</v>
      </c>
      <c r="C161" s="560" t="s">
        <v>386</v>
      </c>
      <c r="D161" s="86" t="s">
        <v>401</v>
      </c>
      <c r="E161" s="552" t="s">
        <v>405</v>
      </c>
      <c r="F161" s="418"/>
      <c r="G161" s="442"/>
      <c r="H161" s="456" t="s">
        <v>405</v>
      </c>
      <c r="I161" s="486"/>
      <c r="J161" s="442"/>
      <c r="K161" s="513" t="s">
        <v>405</v>
      </c>
    </row>
    <row r="162" spans="1:11" x14ac:dyDescent="0.15">
      <c r="A162" s="21"/>
      <c r="B162" s="31" t="s">
        <v>347</v>
      </c>
      <c r="C162" s="561"/>
      <c r="D162" s="87" t="s">
        <v>402</v>
      </c>
      <c r="E162" s="553"/>
      <c r="F162" s="408"/>
      <c r="G162" s="436"/>
      <c r="H162" s="457" t="s">
        <v>405</v>
      </c>
      <c r="I162" s="480"/>
      <c r="J162" s="436"/>
      <c r="K162" s="507" t="s">
        <v>405</v>
      </c>
    </row>
    <row r="163" spans="1:11" x14ac:dyDescent="0.15">
      <c r="A163" s="21"/>
      <c r="B163" s="31" t="s">
        <v>348</v>
      </c>
      <c r="C163" s="561"/>
      <c r="D163" s="87" t="s">
        <v>403</v>
      </c>
      <c r="E163" s="553"/>
      <c r="F163" s="408"/>
      <c r="G163" s="436"/>
      <c r="H163" s="457" t="s">
        <v>405</v>
      </c>
      <c r="I163" s="480"/>
      <c r="J163" s="436"/>
      <c r="K163" s="507" t="s">
        <v>405</v>
      </c>
    </row>
    <row r="164" spans="1:11" x14ac:dyDescent="0.15">
      <c r="A164" s="21"/>
      <c r="B164" s="31" t="s">
        <v>349</v>
      </c>
      <c r="C164" s="562"/>
      <c r="D164" s="87" t="s">
        <v>400</v>
      </c>
      <c r="E164" s="553"/>
      <c r="F164" s="408"/>
      <c r="G164" s="436"/>
      <c r="H164" s="457" t="s">
        <v>405</v>
      </c>
      <c r="I164" s="480"/>
      <c r="J164" s="436"/>
      <c r="K164" s="507" t="s">
        <v>405</v>
      </c>
    </row>
    <row r="165" spans="1:11" x14ac:dyDescent="0.15">
      <c r="A165" s="21"/>
      <c r="B165" s="34" t="s">
        <v>350</v>
      </c>
      <c r="C165" s="562"/>
      <c r="D165" s="389">
        <v>1250</v>
      </c>
      <c r="E165" s="554"/>
      <c r="F165" s="423"/>
      <c r="G165" s="438"/>
      <c r="H165" s="459" t="s">
        <v>405</v>
      </c>
      <c r="I165" s="485"/>
      <c r="J165" s="438"/>
      <c r="K165" s="509" t="s">
        <v>405</v>
      </c>
    </row>
    <row r="166" spans="1:11" x14ac:dyDescent="0.15">
      <c r="A166" s="55"/>
      <c r="B166" s="375" t="s">
        <v>351</v>
      </c>
      <c r="C166" s="525" t="s">
        <v>387</v>
      </c>
      <c r="D166" s="390">
        <v>0</v>
      </c>
      <c r="E166" s="528"/>
      <c r="F166" s="424"/>
      <c r="G166" s="446"/>
      <c r="H166" s="467"/>
      <c r="I166" s="490"/>
      <c r="J166" s="446"/>
      <c r="K166" s="517"/>
    </row>
    <row r="167" spans="1:11" x14ac:dyDescent="0.15">
      <c r="A167" s="55"/>
      <c r="B167" s="376" t="s">
        <v>352</v>
      </c>
      <c r="C167" s="526"/>
      <c r="D167" s="391">
        <v>2</v>
      </c>
      <c r="E167" s="529"/>
      <c r="F167" s="425"/>
      <c r="G167" s="447"/>
      <c r="H167" s="468"/>
      <c r="I167" s="491"/>
      <c r="J167" s="447"/>
      <c r="K167" s="518"/>
    </row>
    <row r="168" spans="1:11" x14ac:dyDescent="0.15">
      <c r="A168" s="55"/>
      <c r="B168" s="376" t="s">
        <v>353</v>
      </c>
      <c r="C168" s="526"/>
      <c r="D168" s="391">
        <v>4</v>
      </c>
      <c r="E168" s="529"/>
      <c r="F168" s="425"/>
      <c r="G168" s="447"/>
      <c r="H168" s="468"/>
      <c r="I168" s="491"/>
      <c r="J168" s="447"/>
      <c r="K168" s="518"/>
    </row>
    <row r="169" spans="1:11" ht="14.25" thickBot="1" x14ac:dyDescent="0.2">
      <c r="A169" s="55"/>
      <c r="B169" s="377" t="s">
        <v>354</v>
      </c>
      <c r="C169" s="527"/>
      <c r="D169" s="392">
        <v>20</v>
      </c>
      <c r="E169" s="530"/>
      <c r="F169" s="426"/>
      <c r="G169" s="448"/>
      <c r="H169" s="469"/>
      <c r="I169" s="492"/>
      <c r="J169" s="448"/>
      <c r="K169" s="519"/>
    </row>
    <row r="170" spans="1:11" ht="14.25" customHeight="1" thickBot="1" x14ac:dyDescent="0.2">
      <c r="A170" s="55"/>
      <c r="B170" s="532" t="s">
        <v>508</v>
      </c>
      <c r="C170" s="533"/>
      <c r="D170" s="533"/>
      <c r="E170" s="534"/>
      <c r="F170" s="427">
        <f>IF(COUNT(F18:F114,F117,F121:F165)&gt;0,SUM(F18:F114,F117,F121:F165),"")</f>
        <v>7685206536</v>
      </c>
      <c r="G170" s="449"/>
      <c r="H170" s="470"/>
      <c r="I170" s="427">
        <f>IF(COUNT(I18:I114,I117,I121:I165)&gt;0,SUM(I18:I114,I117,I121:I165),"")</f>
        <v>7685206536</v>
      </c>
      <c r="J170" s="449"/>
      <c r="K170" s="520"/>
    </row>
    <row r="171" spans="1:11" ht="14.25" customHeight="1" thickBot="1" x14ac:dyDescent="0.2">
      <c r="A171" s="55"/>
      <c r="B171" s="535" t="s">
        <v>479</v>
      </c>
      <c r="C171" s="536"/>
      <c r="D171" s="536"/>
      <c r="E171" s="537"/>
      <c r="F171" s="428"/>
      <c r="G171" s="450">
        <f>IF(COUNT(G18:G114,G117,G121:G165)&gt;0,SUM(G18:G114,G117,G121:G165),"")</f>
        <v>9718877708</v>
      </c>
      <c r="H171" s="471">
        <v>1.2591783971297867</v>
      </c>
      <c r="I171" s="428"/>
      <c r="J171" s="499">
        <f>IF(COUNT(J18:J114,J117,J121:J165)&gt;0,SUM(J18:J114,J117,J121:J165),"")</f>
        <v>9718877708</v>
      </c>
      <c r="K171" s="521">
        <v>1.2591783971297867</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509</v>
      </c>
      <c r="C173" s="539"/>
      <c r="D173" s="544" t="s">
        <v>518</v>
      </c>
      <c r="E173" s="545"/>
      <c r="F173" s="429">
        <v>1820323552</v>
      </c>
      <c r="G173" s="451" t="s">
        <v>525</v>
      </c>
      <c r="H173" s="472"/>
      <c r="I173" s="493"/>
      <c r="J173" s="501"/>
      <c r="K173" s="522"/>
    </row>
    <row r="174" spans="1:11" ht="14.25" customHeight="1" x14ac:dyDescent="0.15">
      <c r="A174" s="55"/>
      <c r="B174" s="540"/>
      <c r="C174" s="541"/>
      <c r="D174" s="546" t="s">
        <v>519</v>
      </c>
      <c r="E174" s="547"/>
      <c r="F174" s="430"/>
      <c r="G174" s="452"/>
      <c r="H174" s="473"/>
      <c r="I174" s="494"/>
      <c r="J174" s="502"/>
      <c r="K174" s="523"/>
    </row>
    <row r="175" spans="1:11" ht="14.25" customHeight="1" x14ac:dyDescent="0.15">
      <c r="A175" s="55"/>
      <c r="B175" s="540"/>
      <c r="C175" s="541"/>
      <c r="D175" s="548" t="s">
        <v>520</v>
      </c>
      <c r="E175" s="549"/>
      <c r="F175" s="431"/>
      <c r="G175" s="452"/>
      <c r="H175" s="473"/>
      <c r="I175" s="494"/>
      <c r="J175" s="502"/>
      <c r="K175" s="523"/>
    </row>
    <row r="176" spans="1:11" ht="14.25" customHeight="1" thickBot="1" x14ac:dyDescent="0.2">
      <c r="A176" s="55"/>
      <c r="B176" s="542"/>
      <c r="C176" s="543"/>
      <c r="D176" s="550" t="s">
        <v>437</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510</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3"/>
  <printOptions horizontalCentered="1"/>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7">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202</v>
      </c>
    </row>
    <row r="2" spans="1:10" x14ac:dyDescent="0.15">
      <c r="A2" s="653" t="s">
        <v>7</v>
      </c>
      <c r="B2" s="653"/>
      <c r="C2" s="653"/>
      <c r="D2" s="653"/>
      <c r="E2" s="653"/>
      <c r="F2" s="653"/>
      <c r="G2" s="653"/>
      <c r="H2" s="653"/>
      <c r="I2" s="653"/>
      <c r="J2" s="243" t="s">
        <v>416</v>
      </c>
    </row>
    <row r="3" spans="1:10" ht="14.25" thickBot="1" x14ac:dyDescent="0.2">
      <c r="A3" s="254" t="s">
        <v>466</v>
      </c>
      <c r="B3" s="254"/>
      <c r="C3" s="254"/>
      <c r="D3" s="170"/>
      <c r="E3" s="130"/>
      <c r="F3" s="177"/>
      <c r="G3" s="130" t="s">
        <v>408</v>
      </c>
      <c r="H3" s="235" t="s">
        <v>411</v>
      </c>
      <c r="I3" s="177">
        <v>1</v>
      </c>
      <c r="J3" s="170" t="s">
        <v>46</v>
      </c>
    </row>
    <row r="4" spans="1:10" ht="13.5" customHeight="1" x14ac:dyDescent="0.15">
      <c r="A4" s="654" t="s">
        <v>204</v>
      </c>
      <c r="B4" s="657" t="s">
        <v>355</v>
      </c>
      <c r="C4" s="658"/>
      <c r="D4" s="663" t="s">
        <v>502</v>
      </c>
      <c r="E4" s="666" t="s">
        <v>53</v>
      </c>
      <c r="F4" s="667"/>
      <c r="G4" s="668"/>
      <c r="H4" s="657" t="s">
        <v>56</v>
      </c>
      <c r="I4" s="658"/>
      <c r="J4" s="669"/>
    </row>
    <row r="5" spans="1:10" ht="13.5" customHeight="1" x14ac:dyDescent="0.15">
      <c r="A5" s="655"/>
      <c r="B5" s="659"/>
      <c r="C5" s="660"/>
      <c r="D5" s="664"/>
      <c r="E5" s="647" t="s">
        <v>452</v>
      </c>
      <c r="F5" s="649" t="s">
        <v>464</v>
      </c>
      <c r="G5" s="670" t="s">
        <v>465</v>
      </c>
      <c r="H5" s="647" t="s">
        <v>452</v>
      </c>
      <c r="I5" s="649" t="s">
        <v>464</v>
      </c>
      <c r="J5" s="651" t="s">
        <v>465</v>
      </c>
    </row>
    <row r="6" spans="1:10" ht="14.25" thickBot="1" x14ac:dyDescent="0.2">
      <c r="A6" s="656"/>
      <c r="B6" s="661"/>
      <c r="C6" s="662"/>
      <c r="D6" s="665"/>
      <c r="E6" s="648"/>
      <c r="F6" s="650"/>
      <c r="G6" s="671"/>
      <c r="H6" s="648"/>
      <c r="I6" s="650"/>
      <c r="J6" s="652"/>
    </row>
    <row r="7" spans="1:10" ht="27" customHeight="1" x14ac:dyDescent="0.15">
      <c r="A7" s="41" t="s">
        <v>192</v>
      </c>
      <c r="B7" s="626" t="s">
        <v>481</v>
      </c>
      <c r="C7" s="627"/>
      <c r="D7" s="70">
        <v>10</v>
      </c>
      <c r="E7" s="290"/>
      <c r="F7" s="306"/>
      <c r="G7" s="321" t="s">
        <v>405</v>
      </c>
      <c r="H7" s="338"/>
      <c r="I7" s="306"/>
      <c r="J7" s="351" t="s">
        <v>405</v>
      </c>
    </row>
    <row r="8" spans="1:10" ht="13.5" customHeight="1" x14ac:dyDescent="0.15">
      <c r="A8" s="255" t="s">
        <v>193</v>
      </c>
      <c r="B8" s="264" t="s">
        <v>482</v>
      </c>
      <c r="C8" s="275"/>
      <c r="D8" s="281">
        <v>20</v>
      </c>
      <c r="E8" s="291"/>
      <c r="F8" s="307"/>
      <c r="G8" s="322"/>
      <c r="H8" s="339"/>
      <c r="I8" s="307"/>
      <c r="J8" s="352"/>
    </row>
    <row r="9" spans="1:10" ht="13.5" customHeight="1" x14ac:dyDescent="0.15">
      <c r="A9" s="167" t="s">
        <v>426</v>
      </c>
      <c r="B9" s="641" t="s">
        <v>483</v>
      </c>
      <c r="C9" s="642"/>
      <c r="D9" s="71">
        <v>40</v>
      </c>
      <c r="E9" s="290"/>
      <c r="F9" s="306"/>
      <c r="G9" s="323" t="s">
        <v>405</v>
      </c>
      <c r="H9" s="338"/>
      <c r="I9" s="306"/>
      <c r="J9" s="351" t="s">
        <v>405</v>
      </c>
    </row>
    <row r="10" spans="1:10" ht="13.5" customHeight="1" x14ac:dyDescent="0.15">
      <c r="A10" s="256" t="s">
        <v>58</v>
      </c>
      <c r="B10" s="265" t="s">
        <v>484</v>
      </c>
      <c r="C10" s="276"/>
      <c r="D10" s="282">
        <v>50</v>
      </c>
      <c r="E10" s="292"/>
      <c r="F10" s="308"/>
      <c r="G10" s="324"/>
      <c r="H10" s="340"/>
      <c r="I10" s="308"/>
      <c r="J10" s="353"/>
    </row>
    <row r="11" spans="1:10" ht="27" customHeight="1" x14ac:dyDescent="0.15">
      <c r="A11" s="257" t="s">
        <v>467</v>
      </c>
      <c r="B11" s="628" t="s">
        <v>485</v>
      </c>
      <c r="C11" s="629"/>
      <c r="D11" s="283">
        <v>50</v>
      </c>
      <c r="E11" s="293"/>
      <c r="F11" s="309"/>
      <c r="G11" s="322"/>
      <c r="H11" s="341"/>
      <c r="I11" s="309"/>
      <c r="J11" s="354"/>
    </row>
    <row r="12" spans="1:10" ht="13.5" customHeight="1" x14ac:dyDescent="0.15">
      <c r="A12" s="258" t="s">
        <v>211</v>
      </c>
      <c r="B12" s="611" t="s">
        <v>486</v>
      </c>
      <c r="C12" s="630"/>
      <c r="D12" s="281">
        <v>50</v>
      </c>
      <c r="E12" s="291"/>
      <c r="F12" s="307"/>
      <c r="G12" s="325"/>
      <c r="H12" s="339"/>
      <c r="I12" s="307"/>
      <c r="J12" s="352"/>
    </row>
    <row r="13" spans="1:10" ht="13.5" customHeight="1" x14ac:dyDescent="0.15">
      <c r="A13" s="30" t="s">
        <v>427</v>
      </c>
      <c r="B13" s="643" t="s">
        <v>487</v>
      </c>
      <c r="C13" s="644"/>
      <c r="D13" s="284">
        <v>100</v>
      </c>
      <c r="E13" s="294"/>
      <c r="F13" s="310"/>
      <c r="G13" s="326" t="s">
        <v>405</v>
      </c>
      <c r="H13" s="342"/>
      <c r="I13" s="310"/>
      <c r="J13" s="355" t="s">
        <v>405</v>
      </c>
    </row>
    <row r="14" spans="1:10" ht="13.5" customHeight="1" x14ac:dyDescent="0.15">
      <c r="A14" s="259" t="s">
        <v>213</v>
      </c>
      <c r="B14" s="266" t="s">
        <v>488</v>
      </c>
      <c r="C14" s="277"/>
      <c r="D14" s="285">
        <v>100</v>
      </c>
      <c r="E14" s="295"/>
      <c r="F14" s="311"/>
      <c r="G14" s="327"/>
      <c r="H14" s="343"/>
      <c r="I14" s="311"/>
      <c r="J14" s="356"/>
    </row>
    <row r="15" spans="1:10" ht="13.5" customHeight="1" x14ac:dyDescent="0.15">
      <c r="A15" s="259" t="s">
        <v>214</v>
      </c>
      <c r="B15" s="266" t="s">
        <v>489</v>
      </c>
      <c r="C15" s="277"/>
      <c r="D15" s="285">
        <v>100</v>
      </c>
      <c r="E15" s="295"/>
      <c r="F15" s="311"/>
      <c r="G15" s="327"/>
      <c r="H15" s="343"/>
      <c r="I15" s="311"/>
      <c r="J15" s="356"/>
    </row>
    <row r="16" spans="1:10" ht="13.5" customHeight="1" x14ac:dyDescent="0.15">
      <c r="A16" s="259" t="s">
        <v>215</v>
      </c>
      <c r="B16" s="266" t="s">
        <v>490</v>
      </c>
      <c r="C16" s="277"/>
      <c r="D16" s="285">
        <v>100</v>
      </c>
      <c r="E16" s="295"/>
      <c r="F16" s="311"/>
      <c r="G16" s="327"/>
      <c r="H16" s="343"/>
      <c r="I16" s="311"/>
      <c r="J16" s="356"/>
    </row>
    <row r="17" spans="1:10" ht="27" customHeight="1" x14ac:dyDescent="0.15">
      <c r="A17" s="259" t="s">
        <v>468</v>
      </c>
      <c r="B17" s="645" t="s">
        <v>485</v>
      </c>
      <c r="C17" s="646"/>
      <c r="D17" s="285">
        <v>100</v>
      </c>
      <c r="E17" s="295"/>
      <c r="F17" s="311"/>
      <c r="G17" s="327"/>
      <c r="H17" s="343"/>
      <c r="I17" s="311"/>
      <c r="J17" s="356"/>
    </row>
    <row r="18" spans="1:10" ht="13.5" customHeight="1" x14ac:dyDescent="0.15">
      <c r="A18" s="37" t="s">
        <v>469</v>
      </c>
      <c r="B18" s="631" t="s">
        <v>491</v>
      </c>
      <c r="C18" s="632"/>
      <c r="D18" s="78">
        <v>100</v>
      </c>
      <c r="E18" s="237"/>
      <c r="F18" s="193"/>
      <c r="G18" s="328" t="s">
        <v>405</v>
      </c>
      <c r="H18" s="344"/>
      <c r="I18" s="317"/>
      <c r="J18" s="357" t="s">
        <v>405</v>
      </c>
    </row>
    <row r="19" spans="1:10" ht="40.5" customHeight="1" x14ac:dyDescent="0.15">
      <c r="A19" s="260" t="s">
        <v>428</v>
      </c>
      <c r="B19" s="633" t="s">
        <v>492</v>
      </c>
      <c r="C19" s="634"/>
      <c r="D19" s="84">
        <v>100</v>
      </c>
      <c r="E19" s="290"/>
      <c r="F19" s="306"/>
      <c r="G19" s="321" t="s">
        <v>405</v>
      </c>
      <c r="H19" s="338"/>
      <c r="I19" s="306"/>
      <c r="J19" s="351" t="s">
        <v>405</v>
      </c>
    </row>
    <row r="20" spans="1:10" ht="33" customHeight="1" x14ac:dyDescent="0.15">
      <c r="A20" s="47" t="s">
        <v>470</v>
      </c>
      <c r="B20" s="635" t="s">
        <v>493</v>
      </c>
      <c r="C20" s="636"/>
      <c r="D20" s="71">
        <v>100</v>
      </c>
      <c r="E20" s="290"/>
      <c r="F20" s="306"/>
      <c r="G20" s="321" t="s">
        <v>405</v>
      </c>
      <c r="H20" s="338"/>
      <c r="I20" s="306"/>
      <c r="J20" s="351" t="s">
        <v>405</v>
      </c>
    </row>
    <row r="21" spans="1:10" ht="27" customHeight="1" x14ac:dyDescent="0.15">
      <c r="A21" s="261" t="s">
        <v>196</v>
      </c>
      <c r="B21" s="637" t="s">
        <v>494</v>
      </c>
      <c r="C21" s="638"/>
      <c r="D21" s="286">
        <v>100</v>
      </c>
      <c r="E21" s="296"/>
      <c r="F21" s="312"/>
      <c r="G21" s="329"/>
      <c r="H21" s="345"/>
      <c r="I21" s="312"/>
      <c r="J21" s="358"/>
    </row>
    <row r="22" spans="1:10" ht="27" customHeight="1" x14ac:dyDescent="0.15">
      <c r="A22" s="167" t="s">
        <v>471</v>
      </c>
      <c r="B22" s="635" t="s">
        <v>52</v>
      </c>
      <c r="C22" s="636"/>
      <c r="D22" s="71">
        <v>100</v>
      </c>
      <c r="E22" s="297">
        <v>285805295</v>
      </c>
      <c r="F22" s="313">
        <v>371546884</v>
      </c>
      <c r="G22" s="323">
        <v>4.8099999999999997E-2</v>
      </c>
      <c r="H22" s="346">
        <v>285805295</v>
      </c>
      <c r="I22" s="313">
        <v>371546884</v>
      </c>
      <c r="J22" s="359">
        <v>4.8099999999999997E-2</v>
      </c>
    </row>
    <row r="23" spans="1:10" ht="13.5" customHeight="1" x14ac:dyDescent="0.15">
      <c r="A23" s="33" t="s">
        <v>472</v>
      </c>
      <c r="B23" s="267" t="s">
        <v>495</v>
      </c>
      <c r="C23" s="278"/>
      <c r="D23" s="79" t="s">
        <v>503</v>
      </c>
      <c r="E23" s="298">
        <f t="shared" ref="E23:J23" si="0">IF(COUNT(E24:E30)&gt;0,SUM(E24:E30),"")</f>
        <v>285805295</v>
      </c>
      <c r="F23" s="314">
        <f t="shared" si="0"/>
        <v>2328741</v>
      </c>
      <c r="G23" s="330">
        <f t="shared" si="0"/>
        <v>2.9999999999999997E-4</v>
      </c>
      <c r="H23" s="298">
        <f t="shared" si="0"/>
        <v>285805295</v>
      </c>
      <c r="I23" s="314">
        <f t="shared" si="0"/>
        <v>2328741</v>
      </c>
      <c r="J23" s="360">
        <f t="shared" si="0"/>
        <v>2.9999999999999997E-4</v>
      </c>
    </row>
    <row r="24" spans="1:10" ht="13.5" customHeight="1" x14ac:dyDescent="0.15">
      <c r="A24" s="31" t="s">
        <v>236</v>
      </c>
      <c r="B24" s="268" t="s">
        <v>430</v>
      </c>
      <c r="C24" s="279"/>
      <c r="D24" s="77" t="s">
        <v>503</v>
      </c>
      <c r="E24" s="299"/>
      <c r="F24" s="315"/>
      <c r="G24" s="331" t="s">
        <v>405</v>
      </c>
      <c r="H24" s="299"/>
      <c r="I24" s="315"/>
      <c r="J24" s="361" t="s">
        <v>405</v>
      </c>
    </row>
    <row r="25" spans="1:10" ht="13.5" customHeight="1" x14ac:dyDescent="0.15">
      <c r="A25" s="31" t="s">
        <v>237</v>
      </c>
      <c r="B25" s="268" t="s">
        <v>439</v>
      </c>
      <c r="C25" s="279"/>
      <c r="D25" s="77" t="s">
        <v>503</v>
      </c>
      <c r="E25" s="299"/>
      <c r="F25" s="315"/>
      <c r="G25" s="331" t="s">
        <v>405</v>
      </c>
      <c r="H25" s="299"/>
      <c r="I25" s="315"/>
      <c r="J25" s="361" t="s">
        <v>405</v>
      </c>
    </row>
    <row r="26" spans="1:10" ht="13.5" customHeight="1" x14ac:dyDescent="0.15">
      <c r="A26" s="262" t="s">
        <v>238</v>
      </c>
      <c r="B26" s="269" t="s">
        <v>445</v>
      </c>
      <c r="C26" s="279"/>
      <c r="D26" s="85" t="s">
        <v>503</v>
      </c>
      <c r="E26" s="300"/>
      <c r="F26" s="315"/>
      <c r="G26" s="332" t="s">
        <v>405</v>
      </c>
      <c r="H26" s="299"/>
      <c r="I26" s="315"/>
      <c r="J26" s="362" t="s">
        <v>405</v>
      </c>
    </row>
    <row r="27" spans="1:10" ht="13.5" customHeight="1" x14ac:dyDescent="0.15">
      <c r="A27" s="31" t="s">
        <v>239</v>
      </c>
      <c r="B27" s="268" t="s">
        <v>446</v>
      </c>
      <c r="C27" s="278"/>
      <c r="D27" s="77" t="s">
        <v>503</v>
      </c>
      <c r="E27" s="301">
        <v>285805295</v>
      </c>
      <c r="F27" s="316">
        <v>2328741</v>
      </c>
      <c r="G27" s="331">
        <v>2.9999999999999997E-4</v>
      </c>
      <c r="H27" s="300">
        <v>285805295</v>
      </c>
      <c r="I27" s="316">
        <v>2328741</v>
      </c>
      <c r="J27" s="361">
        <v>2.9999999999999997E-4</v>
      </c>
    </row>
    <row r="28" spans="1:10" ht="13.5" customHeight="1" x14ac:dyDescent="0.15">
      <c r="A28" s="31" t="s">
        <v>240</v>
      </c>
      <c r="B28" s="268" t="s">
        <v>447</v>
      </c>
      <c r="C28" s="279"/>
      <c r="D28" s="77" t="s">
        <v>503</v>
      </c>
      <c r="E28" s="300"/>
      <c r="F28" s="316"/>
      <c r="G28" s="331" t="s">
        <v>405</v>
      </c>
      <c r="H28" s="300"/>
      <c r="I28" s="316"/>
      <c r="J28" s="361" t="s">
        <v>405</v>
      </c>
    </row>
    <row r="29" spans="1:10" ht="13.5" customHeight="1" x14ac:dyDescent="0.15">
      <c r="A29" s="31" t="s">
        <v>241</v>
      </c>
      <c r="B29" s="268" t="s">
        <v>448</v>
      </c>
      <c r="C29" s="279"/>
      <c r="D29" s="77" t="s">
        <v>503</v>
      </c>
      <c r="E29" s="300"/>
      <c r="F29" s="316"/>
      <c r="G29" s="331" t="s">
        <v>405</v>
      </c>
      <c r="H29" s="300"/>
      <c r="I29" s="316"/>
      <c r="J29" s="361" t="s">
        <v>405</v>
      </c>
    </row>
    <row r="30" spans="1:10" ht="27" customHeight="1" x14ac:dyDescent="0.15">
      <c r="A30" s="31" t="s">
        <v>242</v>
      </c>
      <c r="B30" s="639" t="s">
        <v>449</v>
      </c>
      <c r="C30" s="640"/>
      <c r="D30" s="85" t="s">
        <v>503</v>
      </c>
      <c r="E30" s="300"/>
      <c r="F30" s="317"/>
      <c r="G30" s="328" t="s">
        <v>405</v>
      </c>
      <c r="H30" s="300"/>
      <c r="I30" s="317"/>
      <c r="J30" s="363" t="s">
        <v>405</v>
      </c>
    </row>
    <row r="31" spans="1:10" ht="13.5" customHeight="1" x14ac:dyDescent="0.15">
      <c r="A31" s="623" t="s">
        <v>473</v>
      </c>
      <c r="B31" s="624"/>
      <c r="C31" s="625"/>
      <c r="D31" s="281" t="s">
        <v>503</v>
      </c>
      <c r="E31" s="291"/>
      <c r="F31" s="307"/>
      <c r="G31" s="325"/>
      <c r="H31" s="339"/>
      <c r="I31" s="307"/>
      <c r="J31" s="352"/>
    </row>
    <row r="32" spans="1:10" ht="13.5" customHeight="1" x14ac:dyDescent="0.15">
      <c r="A32" s="26" t="s">
        <v>474</v>
      </c>
      <c r="B32" s="270" t="s">
        <v>496</v>
      </c>
      <c r="C32" s="280"/>
      <c r="D32" s="287" t="s">
        <v>503</v>
      </c>
      <c r="E32" s="302" t="s">
        <v>405</v>
      </c>
      <c r="F32" s="318" t="s">
        <v>405</v>
      </c>
      <c r="G32" s="333" t="s">
        <v>405</v>
      </c>
      <c r="H32" s="347" t="s">
        <v>405</v>
      </c>
      <c r="I32" s="318" t="s">
        <v>405</v>
      </c>
      <c r="J32" s="364" t="s">
        <v>405</v>
      </c>
    </row>
    <row r="33" spans="1:10" ht="13.5" customHeight="1" x14ac:dyDescent="0.15">
      <c r="A33" s="26" t="s">
        <v>475</v>
      </c>
      <c r="B33" s="270" t="s">
        <v>497</v>
      </c>
      <c r="C33" s="280"/>
      <c r="D33" s="287" t="s">
        <v>503</v>
      </c>
      <c r="E33" s="302" t="s">
        <v>405</v>
      </c>
      <c r="F33" s="318" t="s">
        <v>405</v>
      </c>
      <c r="G33" s="333" t="s">
        <v>405</v>
      </c>
      <c r="H33" s="347" t="s">
        <v>405</v>
      </c>
      <c r="I33" s="318" t="s">
        <v>405</v>
      </c>
      <c r="J33" s="364" t="s">
        <v>405</v>
      </c>
    </row>
    <row r="34" spans="1:10" ht="27" customHeight="1" x14ac:dyDescent="0.15">
      <c r="A34" s="258" t="s">
        <v>476</v>
      </c>
      <c r="B34" s="611" t="s">
        <v>498</v>
      </c>
      <c r="C34" s="612"/>
      <c r="D34" s="281" t="s">
        <v>504</v>
      </c>
      <c r="E34" s="291" t="s">
        <v>405</v>
      </c>
      <c r="F34" s="307" t="s">
        <v>405</v>
      </c>
      <c r="G34" s="334"/>
      <c r="H34" s="339" t="s">
        <v>405</v>
      </c>
      <c r="I34" s="307" t="s">
        <v>405</v>
      </c>
      <c r="J34" s="352"/>
    </row>
    <row r="35" spans="1:10" ht="13.5" customHeight="1" thickBot="1" x14ac:dyDescent="0.2">
      <c r="A35" s="261" t="s">
        <v>477</v>
      </c>
      <c r="B35" s="613" t="s">
        <v>499</v>
      </c>
      <c r="C35" s="614"/>
      <c r="D35" s="286">
        <v>100</v>
      </c>
      <c r="E35" s="303" t="s">
        <v>405</v>
      </c>
      <c r="F35" s="319" t="s">
        <v>405</v>
      </c>
      <c r="G35" s="335"/>
      <c r="H35" s="348" t="s">
        <v>405</v>
      </c>
      <c r="I35" s="319" t="s">
        <v>405</v>
      </c>
      <c r="J35" s="365"/>
    </row>
    <row r="36" spans="1:10" ht="13.5" customHeight="1" thickBot="1" x14ac:dyDescent="0.2">
      <c r="A36" s="535" t="s">
        <v>478</v>
      </c>
      <c r="B36" s="536"/>
      <c r="C36" s="536"/>
      <c r="D36" s="537"/>
      <c r="E36" s="304"/>
      <c r="F36" s="320">
        <v>2328741</v>
      </c>
      <c r="G36" s="336">
        <v>2.9999999999999997E-4</v>
      </c>
      <c r="H36" s="349"/>
      <c r="I36" s="320">
        <v>2328741</v>
      </c>
      <c r="J36" s="366">
        <v>2.9999999999999997E-4</v>
      </c>
    </row>
    <row r="37" spans="1:10" ht="13.5" customHeight="1" thickBot="1" x14ac:dyDescent="0.2">
      <c r="A37" s="535" t="s">
        <v>479</v>
      </c>
      <c r="B37" s="536"/>
      <c r="C37" s="536"/>
      <c r="D37" s="537"/>
      <c r="E37" s="304"/>
      <c r="F37" s="320">
        <f t="array" ref="F37">IF(COUNT(F7,F9,F13,F19:F20,F22:F23,F32:F33)&gt;0,SUM(F7,F9,F13,F19:F20,F22:F23,F32:F33),"")</f>
        <v>373875625</v>
      </c>
      <c r="G37" s="336">
        <v>4.8439349105697922E-2</v>
      </c>
      <c r="H37" s="349"/>
      <c r="I37" s="320">
        <f t="array" ref="I37">IF(COUNT(I7,I9,I13,I19:I20,I22:I23,I32:I33)&gt;0,SUM(I7,I9,I13,I19:I20,I22:I23,I32:I33),"")</f>
        <v>373875625</v>
      </c>
      <c r="J37" s="367">
        <v>4.8439349105697922E-2</v>
      </c>
    </row>
    <row r="38" spans="1:10" ht="13.5" customHeight="1" x14ac:dyDescent="0.15">
      <c r="B38" s="271"/>
      <c r="C38" s="271"/>
    </row>
    <row r="39" spans="1:10" ht="13.5" customHeight="1" x14ac:dyDescent="0.15">
      <c r="B39" s="271"/>
      <c r="H39" s="350"/>
    </row>
    <row r="40" spans="1:10" ht="13.5" customHeight="1" x14ac:dyDescent="0.15">
      <c r="A40" s="531" t="s">
        <v>480</v>
      </c>
      <c r="B40" s="531"/>
      <c r="C40" s="531"/>
      <c r="D40" s="531"/>
      <c r="E40" s="531"/>
      <c r="F40" s="531"/>
      <c r="G40" s="531"/>
      <c r="H40" s="531"/>
      <c r="I40" s="531"/>
      <c r="J40" s="531"/>
    </row>
    <row r="41" spans="1:10" ht="27" customHeight="1" x14ac:dyDescent="0.15">
      <c r="A41" s="531"/>
      <c r="B41" s="531"/>
      <c r="C41" s="531"/>
      <c r="D41" s="531"/>
      <c r="E41" s="531"/>
      <c r="F41" s="531"/>
      <c r="G41" s="531"/>
      <c r="H41" s="531"/>
      <c r="I41" s="531"/>
      <c r="J41" s="531"/>
    </row>
    <row r="42" spans="1:10" ht="13.5"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182</v>
      </c>
      <c r="C45" s="619"/>
      <c r="D45" s="620"/>
      <c r="E45" s="621">
        <v>217328</v>
      </c>
      <c r="F45" s="622"/>
    </row>
    <row r="46" spans="1:10" ht="13.5" customHeight="1" x14ac:dyDescent="0.15">
      <c r="B46" s="272"/>
      <c r="C46" s="272"/>
      <c r="D46" s="288"/>
      <c r="E46" s="305"/>
      <c r="F46" s="305"/>
    </row>
    <row r="47" spans="1:10" ht="13.5" customHeight="1" x14ac:dyDescent="0.15">
      <c r="B47" s="615" t="s">
        <v>500</v>
      </c>
      <c r="C47" s="615"/>
      <c r="D47" s="616"/>
      <c r="E47" s="621">
        <f>IF((I37="")*(表1!J171=""),"",IFERROR(VALUE(I37),0)+IFERROR(VALUE(表1!J171),0))</f>
        <v>10092753333</v>
      </c>
      <c r="F47" s="622"/>
    </row>
    <row r="48" spans="1:10" x14ac:dyDescent="0.15">
      <c r="B48" s="273"/>
      <c r="C48" s="273"/>
      <c r="E48" s="273"/>
      <c r="F48" s="273"/>
      <c r="G48" s="337"/>
    </row>
    <row r="49" spans="1:10" ht="13.5" customHeight="1" x14ac:dyDescent="0.15">
      <c r="B49" s="615" t="s">
        <v>501</v>
      </c>
      <c r="C49" s="615"/>
      <c r="D49" s="616"/>
      <c r="E49" s="617">
        <v>1.3076177462354848</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202</v>
      </c>
      <c r="K1"/>
    </row>
    <row r="2" spans="1:11" x14ac:dyDescent="0.15">
      <c r="A2" s="653" t="s">
        <v>7</v>
      </c>
      <c r="B2" s="653"/>
      <c r="C2" s="653"/>
      <c r="D2" s="653"/>
      <c r="E2" s="653"/>
      <c r="F2" s="653"/>
      <c r="G2" s="653"/>
      <c r="H2" s="653"/>
      <c r="I2" s="653"/>
      <c r="J2" s="243" t="s">
        <v>416</v>
      </c>
    </row>
    <row r="3" spans="1:11" ht="14.25" thickBot="1" x14ac:dyDescent="0.2">
      <c r="A3" s="164" t="s">
        <v>418</v>
      </c>
      <c r="B3" s="164"/>
      <c r="C3" s="130"/>
      <c r="E3" s="200"/>
      <c r="F3" s="198"/>
      <c r="G3" s="130" t="s">
        <v>408</v>
      </c>
      <c r="H3" s="235" t="s">
        <v>411</v>
      </c>
      <c r="I3" s="177">
        <v>1</v>
      </c>
      <c r="J3" s="170" t="s">
        <v>46</v>
      </c>
      <c r="K3" s="13"/>
    </row>
    <row r="4" spans="1:11" ht="27" customHeight="1" x14ac:dyDescent="0.15">
      <c r="A4" s="688" t="s">
        <v>204</v>
      </c>
      <c r="B4" s="690" t="s">
        <v>355</v>
      </c>
      <c r="C4" s="692" t="s">
        <v>452</v>
      </c>
      <c r="D4" s="693"/>
      <c r="E4" s="694"/>
      <c r="F4" s="692" t="s">
        <v>452</v>
      </c>
      <c r="G4" s="694"/>
      <c r="H4" s="690" t="s">
        <v>463</v>
      </c>
      <c r="I4" s="690" t="s">
        <v>464</v>
      </c>
      <c r="J4" s="679" t="s">
        <v>465</v>
      </c>
    </row>
    <row r="5" spans="1:11" ht="38.25" customHeight="1" thickBot="1" x14ac:dyDescent="0.2">
      <c r="A5" s="689"/>
      <c r="B5" s="691"/>
      <c r="C5" s="178" t="s">
        <v>453</v>
      </c>
      <c r="D5" s="188" t="s">
        <v>454</v>
      </c>
      <c r="E5" s="201" t="s">
        <v>457</v>
      </c>
      <c r="F5" s="214" t="s">
        <v>460</v>
      </c>
      <c r="G5" s="214" t="s">
        <v>461</v>
      </c>
      <c r="H5" s="691"/>
      <c r="I5" s="691"/>
      <c r="J5" s="680"/>
    </row>
    <row r="6" spans="1:11" ht="15.95" customHeight="1" x14ac:dyDescent="0.15">
      <c r="A6" s="33" t="s">
        <v>192</v>
      </c>
      <c r="B6" s="171" t="s">
        <v>430</v>
      </c>
      <c r="C6" s="179"/>
      <c r="D6" s="189"/>
      <c r="E6" s="202"/>
      <c r="F6" s="215"/>
      <c r="G6" s="202"/>
      <c r="H6" s="236"/>
      <c r="I6" s="239"/>
      <c r="J6" s="244"/>
    </row>
    <row r="7" spans="1:11" ht="15.95" customHeight="1" x14ac:dyDescent="0.15">
      <c r="A7" s="31" t="s">
        <v>419</v>
      </c>
      <c r="B7" s="172" t="s">
        <v>431</v>
      </c>
      <c r="C7" s="180" t="s">
        <v>405</v>
      </c>
      <c r="D7" s="190" t="s">
        <v>405</v>
      </c>
      <c r="E7" s="203"/>
      <c r="F7" s="216"/>
      <c r="G7" s="225"/>
      <c r="H7" s="180" t="s">
        <v>405</v>
      </c>
      <c r="I7" s="180" t="s">
        <v>405</v>
      </c>
      <c r="J7" s="245" t="s">
        <v>405</v>
      </c>
    </row>
    <row r="8" spans="1:11" ht="15.95" customHeight="1" x14ac:dyDescent="0.15">
      <c r="A8" s="31" t="s">
        <v>420</v>
      </c>
      <c r="B8" s="172" t="s">
        <v>432</v>
      </c>
      <c r="C8" s="180" t="s">
        <v>405</v>
      </c>
      <c r="D8" s="190" t="s">
        <v>405</v>
      </c>
      <c r="E8" s="203" t="s">
        <v>405</v>
      </c>
      <c r="F8" s="216"/>
      <c r="G8" s="225"/>
      <c r="H8" s="180" t="s">
        <v>405</v>
      </c>
      <c r="I8" s="180" t="s">
        <v>405</v>
      </c>
      <c r="J8" s="245" t="s">
        <v>405</v>
      </c>
    </row>
    <row r="9" spans="1:11" ht="15.95" customHeight="1" x14ac:dyDescent="0.15">
      <c r="A9" s="31" t="s">
        <v>421</v>
      </c>
      <c r="B9" s="172" t="s">
        <v>433</v>
      </c>
      <c r="C9" s="180" t="s">
        <v>405</v>
      </c>
      <c r="D9" s="190" t="s">
        <v>405</v>
      </c>
      <c r="E9" s="203" t="s">
        <v>405</v>
      </c>
      <c r="F9" s="216"/>
      <c r="G9" s="225"/>
      <c r="H9" s="180" t="s">
        <v>405</v>
      </c>
      <c r="I9" s="180" t="s">
        <v>405</v>
      </c>
      <c r="J9" s="245" t="s">
        <v>405</v>
      </c>
    </row>
    <row r="10" spans="1:11" ht="15.95" customHeight="1" x14ac:dyDescent="0.15">
      <c r="A10" s="31" t="s">
        <v>422</v>
      </c>
      <c r="B10" s="173" t="s">
        <v>434</v>
      </c>
      <c r="C10" s="180" t="s">
        <v>405</v>
      </c>
      <c r="D10" s="190"/>
      <c r="E10" s="203" t="s">
        <v>405</v>
      </c>
      <c r="F10" s="216"/>
      <c r="G10" s="225"/>
      <c r="H10" s="180" t="s">
        <v>405</v>
      </c>
      <c r="I10" s="180" t="s">
        <v>405</v>
      </c>
      <c r="J10" s="245" t="s">
        <v>405</v>
      </c>
    </row>
    <row r="11" spans="1:11" ht="15.95" customHeight="1" x14ac:dyDescent="0.15">
      <c r="A11" s="31" t="s">
        <v>423</v>
      </c>
      <c r="B11" s="173" t="s">
        <v>435</v>
      </c>
      <c r="C11" s="181" t="s">
        <v>405</v>
      </c>
      <c r="D11" s="191" t="s">
        <v>405</v>
      </c>
      <c r="E11" s="204" t="s">
        <v>405</v>
      </c>
      <c r="F11" s="217"/>
      <c r="G11" s="226"/>
      <c r="H11" s="181" t="s">
        <v>405</v>
      </c>
      <c r="I11" s="181" t="s">
        <v>405</v>
      </c>
      <c r="J11" s="246" t="s">
        <v>405</v>
      </c>
    </row>
    <row r="12" spans="1:11" ht="15.95" customHeight="1" x14ac:dyDescent="0.15">
      <c r="A12" s="31" t="s">
        <v>424</v>
      </c>
      <c r="B12" s="172" t="s">
        <v>436</v>
      </c>
      <c r="C12" s="182" t="s">
        <v>405</v>
      </c>
      <c r="D12" s="192" t="s">
        <v>405</v>
      </c>
      <c r="E12" s="205" t="s">
        <v>405</v>
      </c>
      <c r="F12" s="218"/>
      <c r="G12" s="227"/>
      <c r="H12" s="135" t="s">
        <v>405</v>
      </c>
      <c r="I12" s="135" t="s">
        <v>405</v>
      </c>
      <c r="J12" s="247"/>
    </row>
    <row r="13" spans="1:11" ht="15.95" customHeight="1" x14ac:dyDescent="0.15">
      <c r="A13" s="31" t="s">
        <v>425</v>
      </c>
      <c r="B13" s="172" t="s">
        <v>437</v>
      </c>
      <c r="C13" s="180" t="s">
        <v>405</v>
      </c>
      <c r="D13" s="190" t="s">
        <v>405</v>
      </c>
      <c r="E13" s="203" t="s">
        <v>405</v>
      </c>
      <c r="F13" s="216"/>
      <c r="G13" s="225"/>
      <c r="H13" s="180" t="s">
        <v>405</v>
      </c>
      <c r="I13" s="180" t="s">
        <v>405</v>
      </c>
      <c r="J13" s="245" t="s">
        <v>405</v>
      </c>
    </row>
    <row r="14" spans="1:11" ht="15.95" customHeight="1" x14ac:dyDescent="0.15">
      <c r="A14" s="165"/>
      <c r="B14" s="64" t="s">
        <v>438</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193</v>
      </c>
      <c r="B15" s="174" t="s">
        <v>439</v>
      </c>
      <c r="C15" s="184"/>
      <c r="D15" s="194"/>
      <c r="E15" s="207"/>
      <c r="F15" s="219"/>
      <c r="G15" s="228"/>
      <c r="H15" s="134"/>
      <c r="I15" s="134"/>
      <c r="J15" s="249"/>
    </row>
    <row r="16" spans="1:11" ht="15.95" customHeight="1" x14ac:dyDescent="0.15">
      <c r="A16" s="31" t="s">
        <v>419</v>
      </c>
      <c r="B16" s="172" t="s">
        <v>440</v>
      </c>
      <c r="C16" s="180" t="s">
        <v>405</v>
      </c>
      <c r="D16" s="190" t="s">
        <v>405</v>
      </c>
      <c r="E16" s="203" t="s">
        <v>405</v>
      </c>
      <c r="F16" s="216"/>
      <c r="G16" s="225"/>
      <c r="H16" s="180" t="s">
        <v>405</v>
      </c>
      <c r="I16" s="103" t="s">
        <v>405</v>
      </c>
      <c r="J16" s="245" t="s">
        <v>405</v>
      </c>
    </row>
    <row r="17" spans="1:10" ht="15.95" customHeight="1" x14ac:dyDescent="0.15">
      <c r="A17" s="31" t="s">
        <v>420</v>
      </c>
      <c r="B17" s="172" t="s">
        <v>441</v>
      </c>
      <c r="C17" s="180" t="s">
        <v>405</v>
      </c>
      <c r="D17" s="190" t="s">
        <v>405</v>
      </c>
      <c r="E17" s="203" t="s">
        <v>405</v>
      </c>
      <c r="F17" s="216"/>
      <c r="G17" s="225"/>
      <c r="H17" s="180" t="s">
        <v>405</v>
      </c>
      <c r="I17" s="103" t="s">
        <v>405</v>
      </c>
      <c r="J17" s="245" t="s">
        <v>405</v>
      </c>
    </row>
    <row r="18" spans="1:10" ht="15.95" customHeight="1" x14ac:dyDescent="0.15">
      <c r="A18" s="31" t="s">
        <v>421</v>
      </c>
      <c r="B18" s="172" t="s">
        <v>442</v>
      </c>
      <c r="C18" s="180" t="s">
        <v>405</v>
      </c>
      <c r="D18" s="190" t="s">
        <v>405</v>
      </c>
      <c r="E18" s="203" t="s">
        <v>405</v>
      </c>
      <c r="F18" s="216"/>
      <c r="G18" s="225"/>
      <c r="H18" s="180" t="s">
        <v>405</v>
      </c>
      <c r="I18" s="103" t="s">
        <v>405</v>
      </c>
      <c r="J18" s="245" t="s">
        <v>405</v>
      </c>
    </row>
    <row r="19" spans="1:10" ht="15.95" customHeight="1" x14ac:dyDescent="0.15">
      <c r="A19" s="31" t="s">
        <v>422</v>
      </c>
      <c r="B19" s="173" t="s">
        <v>443</v>
      </c>
      <c r="C19" s="180" t="s">
        <v>405</v>
      </c>
      <c r="D19" s="190" t="s">
        <v>405</v>
      </c>
      <c r="E19" s="203" t="s">
        <v>405</v>
      </c>
      <c r="F19" s="216"/>
      <c r="G19" s="225"/>
      <c r="H19" s="180" t="s">
        <v>405</v>
      </c>
      <c r="I19" s="103" t="s">
        <v>405</v>
      </c>
      <c r="J19" s="245" t="s">
        <v>405</v>
      </c>
    </row>
    <row r="20" spans="1:10" ht="15.95" customHeight="1" x14ac:dyDescent="0.15">
      <c r="A20" s="50" t="s">
        <v>423</v>
      </c>
      <c r="B20" s="62" t="s">
        <v>444</v>
      </c>
      <c r="C20" s="182" t="s">
        <v>405</v>
      </c>
      <c r="D20" s="192" t="s">
        <v>405</v>
      </c>
      <c r="E20" s="205" t="s">
        <v>405</v>
      </c>
      <c r="F20" s="218"/>
      <c r="G20" s="227"/>
      <c r="H20" s="135" t="s">
        <v>405</v>
      </c>
      <c r="I20" s="135" t="s">
        <v>405</v>
      </c>
      <c r="J20" s="247"/>
    </row>
    <row r="21" spans="1:10" ht="15.95" customHeight="1" x14ac:dyDescent="0.15">
      <c r="A21" s="50" t="s">
        <v>424</v>
      </c>
      <c r="B21" s="62" t="s">
        <v>437</v>
      </c>
      <c r="C21" s="180" t="s">
        <v>405</v>
      </c>
      <c r="D21" s="190" t="s">
        <v>405</v>
      </c>
      <c r="E21" s="203" t="s">
        <v>405</v>
      </c>
      <c r="F21" s="216"/>
      <c r="G21" s="225"/>
      <c r="H21" s="180" t="s">
        <v>405</v>
      </c>
      <c r="I21" s="103" t="s">
        <v>405</v>
      </c>
      <c r="J21" s="245" t="s">
        <v>405</v>
      </c>
    </row>
    <row r="22" spans="1:10" ht="15.95" customHeight="1" x14ac:dyDescent="0.15">
      <c r="A22" s="166"/>
      <c r="B22" s="63" t="s">
        <v>438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426</v>
      </c>
      <c r="B23" s="60" t="s">
        <v>445</v>
      </c>
      <c r="C23" s="185"/>
      <c r="D23" s="195"/>
      <c r="E23" s="208"/>
      <c r="F23" s="220"/>
      <c r="G23" s="229"/>
      <c r="H23" s="185" t="s">
        <v>405</v>
      </c>
      <c r="I23" s="108" t="s">
        <v>405</v>
      </c>
      <c r="J23" s="250" t="s">
        <v>405</v>
      </c>
    </row>
    <row r="24" spans="1:10" ht="15.95" customHeight="1" x14ac:dyDescent="0.15">
      <c r="A24" s="168" t="s">
        <v>58</v>
      </c>
      <c r="B24" s="175" t="s">
        <v>446</v>
      </c>
      <c r="C24" s="185">
        <v>285805295</v>
      </c>
      <c r="D24" s="195" t="s">
        <v>405</v>
      </c>
      <c r="E24" s="208" t="s">
        <v>405</v>
      </c>
      <c r="F24" s="220"/>
      <c r="G24" s="229">
        <v>285805295</v>
      </c>
      <c r="H24" s="185">
        <v>58218538</v>
      </c>
      <c r="I24" s="108">
        <v>2328741</v>
      </c>
      <c r="J24" s="250">
        <v>3.0000000000000003E-4</v>
      </c>
    </row>
    <row r="25" spans="1:10" ht="15.95" customHeight="1" x14ac:dyDescent="0.15">
      <c r="A25" s="168" t="s">
        <v>211</v>
      </c>
      <c r="B25" s="61" t="s">
        <v>447</v>
      </c>
      <c r="C25" s="185" t="s">
        <v>405</v>
      </c>
      <c r="D25" s="195" t="s">
        <v>405</v>
      </c>
      <c r="E25" s="208"/>
      <c r="F25" s="220"/>
      <c r="G25" s="229"/>
      <c r="H25" s="185" t="s">
        <v>405</v>
      </c>
      <c r="I25" s="108" t="s">
        <v>405</v>
      </c>
      <c r="J25" s="250" t="s">
        <v>405</v>
      </c>
    </row>
    <row r="26" spans="1:10" ht="15.95" customHeight="1" x14ac:dyDescent="0.15">
      <c r="A26" s="168" t="s">
        <v>427</v>
      </c>
      <c r="B26" s="61" t="s">
        <v>448</v>
      </c>
      <c r="C26" s="185" t="s">
        <v>405</v>
      </c>
      <c r="D26" s="195" t="s">
        <v>405</v>
      </c>
      <c r="E26" s="209" t="s">
        <v>405</v>
      </c>
      <c r="F26" s="220"/>
      <c r="G26" s="229"/>
      <c r="H26" s="185" t="s">
        <v>405</v>
      </c>
      <c r="I26" s="108" t="s">
        <v>405</v>
      </c>
      <c r="J26" s="250" t="s">
        <v>405</v>
      </c>
    </row>
    <row r="27" spans="1:10" ht="27" x14ac:dyDescent="0.15">
      <c r="A27" s="168" t="s">
        <v>428</v>
      </c>
      <c r="B27" s="175" t="s">
        <v>449</v>
      </c>
      <c r="C27" s="676" t="str">
        <f t="array" ref="C27">IF(COUNT(F27:G27)&gt;0,SUM(F27:G27),"")</f>
        <v/>
      </c>
      <c r="D27" s="677"/>
      <c r="E27" s="678"/>
      <c r="F27" s="221"/>
      <c r="G27" s="230"/>
      <c r="H27" s="185" t="s">
        <v>405</v>
      </c>
      <c r="I27" s="108" t="s">
        <v>405</v>
      </c>
      <c r="J27" s="250" t="s">
        <v>405</v>
      </c>
    </row>
    <row r="28" spans="1:10" ht="15.95" customHeight="1" x14ac:dyDescent="0.15">
      <c r="A28" s="682" t="s">
        <v>429</v>
      </c>
      <c r="B28" s="683"/>
      <c r="C28" s="186"/>
      <c r="D28" s="196"/>
      <c r="E28" s="210"/>
      <c r="F28" s="186"/>
      <c r="G28" s="210"/>
      <c r="H28" s="133"/>
      <c r="I28" s="240"/>
      <c r="J28" s="251"/>
    </row>
    <row r="29" spans="1:10" ht="15.95" customHeight="1" thickBot="1" x14ac:dyDescent="0.2">
      <c r="A29" s="169"/>
      <c r="B29" s="176" t="s">
        <v>450</v>
      </c>
      <c r="C29" s="187"/>
      <c r="D29" s="197"/>
      <c r="E29" s="211"/>
      <c r="F29" s="187"/>
      <c r="G29" s="211"/>
      <c r="H29" s="238">
        <f t="array" ref="H29">IF(COUNT(H14,H22:H27)&gt;0,SUM(H14,H22:H27),"")</f>
        <v>58218538</v>
      </c>
      <c r="I29" s="238">
        <f t="array" ref="I29">IF(COUNT(I14,I22:I27)&gt;0,SUM(I14,I22:I27),"")</f>
        <v>2328741</v>
      </c>
      <c r="J29" s="252">
        <f t="array" ref="J29">IF(COUNT(J14,J22:J27)&gt;0,SUM(J14,J22:J27),"")</f>
        <v>3.0000000000000003E-4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4" t="s">
        <v>451</v>
      </c>
      <c r="C32" s="685"/>
      <c r="D32" s="686"/>
      <c r="E32" s="687"/>
      <c r="F32" s="222" t="s">
        <v>54</v>
      </c>
      <c r="G32" s="231" t="s">
        <v>462</v>
      </c>
      <c r="J32" s="13"/>
    </row>
    <row r="33" spans="1:11" x14ac:dyDescent="0.15">
      <c r="D33" s="674" t="s">
        <v>455</v>
      </c>
      <c r="E33" s="212" t="s">
        <v>458</v>
      </c>
      <c r="F33" s="186" t="s">
        <v>405</v>
      </c>
      <c r="G33" s="232" t="s">
        <v>405</v>
      </c>
      <c r="J33" s="13"/>
    </row>
    <row r="34" spans="1:11" x14ac:dyDescent="0.15">
      <c r="D34" s="674"/>
      <c r="E34" s="75" t="s">
        <v>459</v>
      </c>
      <c r="F34" s="223"/>
      <c r="G34" s="233"/>
      <c r="J34" s="13"/>
    </row>
    <row r="35" spans="1:11" ht="13.5" customHeight="1" x14ac:dyDescent="0.15">
      <c r="B35" s="672"/>
      <c r="C35" s="673"/>
      <c r="D35" s="674" t="s">
        <v>456</v>
      </c>
      <c r="E35" s="75" t="s">
        <v>459</v>
      </c>
      <c r="F35" s="223" t="s">
        <v>405</v>
      </c>
      <c r="G35" s="233" t="s">
        <v>405</v>
      </c>
      <c r="J35" s="13"/>
    </row>
    <row r="36" spans="1:11" ht="14.25" thickBot="1" x14ac:dyDescent="0.2">
      <c r="D36" s="675"/>
      <c r="E36" s="213" t="s">
        <v>458</v>
      </c>
      <c r="F36" s="224"/>
      <c r="G36" s="234"/>
      <c r="J36" s="13"/>
    </row>
    <row r="37" spans="1:11" x14ac:dyDescent="0.15">
      <c r="D37" s="199"/>
      <c r="E37" s="199"/>
      <c r="F37" s="199"/>
      <c r="G37" s="199"/>
      <c r="H37" s="199"/>
      <c r="I37" s="242"/>
      <c r="J37" s="13"/>
    </row>
    <row r="38" spans="1:11" ht="13.5" customHeight="1" x14ac:dyDescent="0.15">
      <c r="A38" s="681"/>
      <c r="B38" s="681"/>
      <c r="C38" s="681"/>
      <c r="D38" s="681"/>
      <c r="E38" s="681"/>
      <c r="F38" s="681"/>
      <c r="G38" s="681"/>
      <c r="H38" s="681"/>
      <c r="I38" s="681"/>
      <c r="J38" s="681"/>
      <c r="K38" s="681"/>
    </row>
    <row r="39" spans="1:11" ht="182.1" customHeight="1" x14ac:dyDescent="0.15">
      <c r="A39" s="681"/>
      <c r="B39" s="681"/>
      <c r="C39" s="681"/>
      <c r="D39" s="681"/>
      <c r="E39" s="681"/>
      <c r="F39" s="681"/>
      <c r="G39" s="681"/>
      <c r="H39" s="681"/>
      <c r="I39" s="681"/>
      <c r="J39" s="681"/>
      <c r="K39" s="681"/>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3"/>
  <pageMargins left="0.39370078740157483" right="0.39370078740157483" top="0.39370078740157483" bottom="0.39370078740157483" header="0.19685039370078741" footer="0.19685039370078741"/>
  <pageSetup paperSize="9" scale="73"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9"/>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202</v>
      </c>
      <c r="B1" s="21"/>
      <c r="C1" s="21"/>
      <c r="D1" s="21"/>
      <c r="E1" s="21"/>
      <c r="F1" s="21"/>
      <c r="G1" s="21"/>
      <c r="H1" s="21"/>
      <c r="I1" s="21"/>
      <c r="J1" s="21"/>
      <c r="K1"/>
      <c r="L1"/>
      <c r="M1" s="21"/>
    </row>
    <row r="2" spans="1:13" x14ac:dyDescent="0.15">
      <c r="A2" s="705" t="s">
        <v>7</v>
      </c>
      <c r="B2" s="705"/>
      <c r="C2" s="705"/>
      <c r="D2" s="705"/>
      <c r="E2" s="705"/>
      <c r="F2" s="705"/>
      <c r="G2" s="705"/>
      <c r="H2" s="705"/>
      <c r="I2" s="705"/>
      <c r="J2" s="705"/>
      <c r="K2" s="705"/>
      <c r="L2" s="55"/>
      <c r="M2" s="146" t="s">
        <v>416</v>
      </c>
    </row>
    <row r="3" spans="1:13" ht="14.25" thickBot="1" x14ac:dyDescent="0.2">
      <c r="A3" s="21" t="s">
        <v>203</v>
      </c>
      <c r="B3" s="55"/>
      <c r="C3" s="55"/>
      <c r="D3" s="90"/>
      <c r="E3" s="90"/>
      <c r="F3" s="113"/>
      <c r="G3" s="127" t="s">
        <v>408</v>
      </c>
      <c r="H3" s="129"/>
      <c r="I3" s="130" t="s">
        <v>411</v>
      </c>
      <c r="J3" s="131">
        <v>1</v>
      </c>
      <c r="K3" s="141"/>
      <c r="L3" s="143"/>
      <c r="M3" s="143" t="s">
        <v>46</v>
      </c>
    </row>
    <row r="4" spans="1:13" ht="24" customHeight="1" x14ac:dyDescent="0.15">
      <c r="A4" s="22"/>
      <c r="B4" s="56"/>
      <c r="C4" s="723" t="s">
        <v>391</v>
      </c>
      <c r="D4" s="724"/>
      <c r="E4" s="106"/>
      <c r="F4" s="106"/>
      <c r="G4" s="106"/>
      <c r="H4" s="106"/>
      <c r="I4" s="106"/>
      <c r="J4" s="106"/>
      <c r="K4" s="106"/>
      <c r="L4" s="106"/>
      <c r="M4" s="147"/>
    </row>
    <row r="5" spans="1:13" ht="52.5" customHeight="1" x14ac:dyDescent="0.15">
      <c r="A5" s="23" t="s">
        <v>204</v>
      </c>
      <c r="B5" s="57" t="s">
        <v>355</v>
      </c>
      <c r="C5" s="57" t="s">
        <v>392</v>
      </c>
      <c r="D5" s="725" t="s">
        <v>404</v>
      </c>
      <c r="E5" s="709" t="s">
        <v>406</v>
      </c>
      <c r="F5" s="711" t="s">
        <v>407</v>
      </c>
      <c r="G5" s="713" t="s">
        <v>409</v>
      </c>
      <c r="H5" s="727" t="s">
        <v>410</v>
      </c>
      <c r="I5" s="727" t="s">
        <v>412</v>
      </c>
      <c r="J5" s="728" t="s">
        <v>413</v>
      </c>
      <c r="K5" s="727" t="s">
        <v>414</v>
      </c>
      <c r="L5" s="728" t="s">
        <v>415</v>
      </c>
      <c r="M5" s="718" t="s">
        <v>417</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192</v>
      </c>
      <c r="B7" s="59" t="s">
        <v>356</v>
      </c>
      <c r="C7" s="70">
        <v>0</v>
      </c>
      <c r="D7" s="91"/>
      <c r="E7" s="107"/>
      <c r="F7" s="114"/>
      <c r="G7" s="107"/>
      <c r="H7" s="107"/>
      <c r="I7" s="107"/>
      <c r="J7" s="132"/>
      <c r="K7" s="107"/>
      <c r="L7" s="114"/>
      <c r="M7" s="148"/>
    </row>
    <row r="8" spans="1:13" ht="27" customHeight="1" x14ac:dyDescent="0.15">
      <c r="A8" s="26" t="s">
        <v>205</v>
      </c>
      <c r="B8" s="60" t="s">
        <v>357</v>
      </c>
      <c r="C8" s="71">
        <v>0</v>
      </c>
      <c r="D8" s="92"/>
      <c r="E8" s="108"/>
      <c r="F8" s="115"/>
      <c r="G8" s="108"/>
      <c r="H8" s="108"/>
      <c r="I8" s="108"/>
      <c r="J8" s="133"/>
      <c r="K8" s="108"/>
      <c r="L8" s="115"/>
      <c r="M8" s="149"/>
    </row>
    <row r="9" spans="1:13" ht="14.1" customHeight="1" x14ac:dyDescent="0.15">
      <c r="A9" s="27" t="s">
        <v>206</v>
      </c>
      <c r="B9" s="720" t="s">
        <v>358</v>
      </c>
      <c r="C9" s="72">
        <v>0</v>
      </c>
      <c r="D9" s="93"/>
      <c r="E9" s="102"/>
      <c r="F9" s="116"/>
      <c r="G9" s="102"/>
      <c r="H9" s="102"/>
      <c r="I9" s="102"/>
      <c r="J9" s="134"/>
      <c r="K9" s="102"/>
      <c r="L9" s="116"/>
      <c r="M9" s="150"/>
    </row>
    <row r="10" spans="1:13" ht="14.1" customHeight="1" x14ac:dyDescent="0.15">
      <c r="A10" s="28" t="s">
        <v>207</v>
      </c>
      <c r="B10" s="721"/>
      <c r="C10" s="73">
        <v>20</v>
      </c>
      <c r="D10" s="94"/>
      <c r="E10" s="103"/>
      <c r="F10" s="117"/>
      <c r="G10" s="103"/>
      <c r="H10" s="103"/>
      <c r="I10" s="103"/>
      <c r="J10" s="135"/>
      <c r="K10" s="103"/>
      <c r="L10" s="117"/>
      <c r="M10" s="151"/>
    </row>
    <row r="11" spans="1:13" ht="14.1" customHeight="1" x14ac:dyDescent="0.15">
      <c r="A11" s="28" t="s">
        <v>208</v>
      </c>
      <c r="B11" s="721"/>
      <c r="C11" s="73">
        <v>50</v>
      </c>
      <c r="D11" s="94"/>
      <c r="E11" s="103"/>
      <c r="F11" s="117"/>
      <c r="G11" s="103"/>
      <c r="H11" s="103"/>
      <c r="I11" s="103"/>
      <c r="J11" s="135"/>
      <c r="K11" s="103"/>
      <c r="L11" s="117"/>
      <c r="M11" s="151"/>
    </row>
    <row r="12" spans="1:13" ht="14.1" customHeight="1" x14ac:dyDescent="0.15">
      <c r="A12" s="28" t="s">
        <v>209</v>
      </c>
      <c r="B12" s="721"/>
      <c r="C12" s="73">
        <v>100</v>
      </c>
      <c r="D12" s="94"/>
      <c r="E12" s="103"/>
      <c r="F12" s="117"/>
      <c r="G12" s="103"/>
      <c r="H12" s="103"/>
      <c r="I12" s="103"/>
      <c r="J12" s="135"/>
      <c r="K12" s="103"/>
      <c r="L12" s="117"/>
      <c r="M12" s="151"/>
    </row>
    <row r="13" spans="1:13" ht="14.1" customHeight="1" x14ac:dyDescent="0.15">
      <c r="A13" s="29" t="s">
        <v>210</v>
      </c>
      <c r="B13" s="722"/>
      <c r="C13" s="74">
        <v>150</v>
      </c>
      <c r="D13" s="95"/>
      <c r="E13" s="104"/>
      <c r="F13" s="118"/>
      <c r="G13" s="104"/>
      <c r="H13" s="104"/>
      <c r="I13" s="104"/>
      <c r="J13" s="136"/>
      <c r="K13" s="104"/>
      <c r="L13" s="118"/>
      <c r="M13" s="152"/>
    </row>
    <row r="14" spans="1:13" ht="14.1" customHeight="1" x14ac:dyDescent="0.15">
      <c r="A14" s="26" t="s">
        <v>58</v>
      </c>
      <c r="B14" s="61" t="s">
        <v>359</v>
      </c>
      <c r="C14" s="75">
        <v>0</v>
      </c>
      <c r="D14" s="92"/>
      <c r="E14" s="108"/>
      <c r="F14" s="115"/>
      <c r="G14" s="108"/>
      <c r="H14" s="108"/>
      <c r="I14" s="108"/>
      <c r="J14" s="133"/>
      <c r="K14" s="108"/>
      <c r="L14" s="115"/>
      <c r="M14" s="149"/>
    </row>
    <row r="15" spans="1:13" ht="14.1" customHeight="1" x14ac:dyDescent="0.15">
      <c r="A15" s="26" t="s">
        <v>211</v>
      </c>
      <c r="B15" s="61" t="s">
        <v>360</v>
      </c>
      <c r="C15" s="75">
        <v>0</v>
      </c>
      <c r="D15" s="92"/>
      <c r="E15" s="108"/>
      <c r="F15" s="115"/>
      <c r="G15" s="108"/>
      <c r="H15" s="108"/>
      <c r="I15" s="108"/>
      <c r="J15" s="133"/>
      <c r="K15" s="108"/>
      <c r="L15" s="115"/>
      <c r="M15" s="149"/>
    </row>
    <row r="16" spans="1:13" ht="14.1" customHeight="1" x14ac:dyDescent="0.15">
      <c r="A16" s="27" t="s">
        <v>212</v>
      </c>
      <c r="B16" s="715" t="s">
        <v>361</v>
      </c>
      <c r="C16" s="72">
        <v>20</v>
      </c>
      <c r="D16" s="93"/>
      <c r="E16" s="102"/>
      <c r="F16" s="116"/>
      <c r="G16" s="102"/>
      <c r="H16" s="102"/>
      <c r="I16" s="102"/>
      <c r="J16" s="134"/>
      <c r="K16" s="102"/>
      <c r="L16" s="116"/>
      <c r="M16" s="150"/>
    </row>
    <row r="17" spans="1:13" ht="14.1" customHeight="1" x14ac:dyDescent="0.15">
      <c r="A17" s="28" t="s">
        <v>213</v>
      </c>
      <c r="B17" s="716"/>
      <c r="C17" s="73">
        <v>50</v>
      </c>
      <c r="D17" s="94"/>
      <c r="E17" s="103"/>
      <c r="F17" s="117"/>
      <c r="G17" s="103"/>
      <c r="H17" s="103"/>
      <c r="I17" s="103"/>
      <c r="J17" s="135"/>
      <c r="K17" s="103"/>
      <c r="L17" s="117"/>
      <c r="M17" s="151"/>
    </row>
    <row r="18" spans="1:13" ht="14.1" customHeight="1" x14ac:dyDescent="0.15">
      <c r="A18" s="28" t="s">
        <v>214</v>
      </c>
      <c r="B18" s="716"/>
      <c r="C18" s="73">
        <v>100</v>
      </c>
      <c r="D18" s="94"/>
      <c r="E18" s="103"/>
      <c r="F18" s="117"/>
      <c r="G18" s="103"/>
      <c r="H18" s="103"/>
      <c r="I18" s="103"/>
      <c r="J18" s="135"/>
      <c r="K18" s="103"/>
      <c r="L18" s="117"/>
      <c r="M18" s="151"/>
    </row>
    <row r="19" spans="1:13" ht="14.1" customHeight="1" x14ac:dyDescent="0.15">
      <c r="A19" s="29" t="s">
        <v>215</v>
      </c>
      <c r="B19" s="717"/>
      <c r="C19" s="74">
        <v>150</v>
      </c>
      <c r="D19" s="95"/>
      <c r="E19" s="104"/>
      <c r="F19" s="118"/>
      <c r="G19" s="104"/>
      <c r="H19" s="104"/>
      <c r="I19" s="104"/>
      <c r="J19" s="136"/>
      <c r="K19" s="104"/>
      <c r="L19" s="118"/>
      <c r="M19" s="152"/>
    </row>
    <row r="20" spans="1:13" ht="14.1" customHeight="1" x14ac:dyDescent="0.15">
      <c r="A20" s="30" t="s">
        <v>216</v>
      </c>
      <c r="B20" s="706" t="s">
        <v>362</v>
      </c>
      <c r="C20" s="76">
        <v>0</v>
      </c>
      <c r="D20" s="93"/>
      <c r="E20" s="102"/>
      <c r="F20" s="116"/>
      <c r="G20" s="102"/>
      <c r="H20" s="102"/>
      <c r="I20" s="102"/>
      <c r="J20" s="134"/>
      <c r="K20" s="102"/>
      <c r="L20" s="116"/>
      <c r="M20" s="150"/>
    </row>
    <row r="21" spans="1:13" ht="14.1" customHeight="1" x14ac:dyDescent="0.15">
      <c r="A21" s="31" t="s">
        <v>217</v>
      </c>
      <c r="B21" s="707"/>
      <c r="C21" s="77">
        <v>20</v>
      </c>
      <c r="D21" s="94"/>
      <c r="E21" s="103"/>
      <c r="F21" s="117"/>
      <c r="G21" s="103"/>
      <c r="H21" s="103"/>
      <c r="I21" s="103"/>
      <c r="J21" s="135"/>
      <c r="K21" s="103"/>
      <c r="L21" s="119"/>
      <c r="M21" s="153"/>
    </row>
    <row r="22" spans="1:13" s="162" customFormat="1" ht="14.1" customHeight="1" x14ac:dyDescent="0.15">
      <c r="A22" s="31" t="s">
        <v>218</v>
      </c>
      <c r="B22" s="707"/>
      <c r="C22" s="77">
        <v>30</v>
      </c>
      <c r="D22" s="94"/>
      <c r="E22" s="103"/>
      <c r="F22" s="119"/>
      <c r="G22" s="103"/>
      <c r="H22" s="103"/>
      <c r="I22" s="103"/>
      <c r="J22" s="100"/>
      <c r="K22" s="103"/>
      <c r="L22" s="119"/>
      <c r="M22" s="153"/>
    </row>
    <row r="23" spans="1:13" s="162" customFormat="1" ht="14.1" customHeight="1" x14ac:dyDescent="0.15">
      <c r="A23" s="31" t="s">
        <v>219</v>
      </c>
      <c r="B23" s="707"/>
      <c r="C23" s="77">
        <v>50</v>
      </c>
      <c r="D23" s="94"/>
      <c r="E23" s="103"/>
      <c r="F23" s="119"/>
      <c r="G23" s="103"/>
      <c r="H23" s="103"/>
      <c r="I23" s="103"/>
      <c r="J23" s="100"/>
      <c r="K23" s="103"/>
      <c r="L23" s="119"/>
      <c r="M23" s="153"/>
    </row>
    <row r="24" spans="1:13" s="162" customFormat="1" ht="14.1" customHeight="1" x14ac:dyDescent="0.15">
      <c r="A24" s="31" t="s">
        <v>220</v>
      </c>
      <c r="B24" s="707"/>
      <c r="C24" s="77">
        <v>100</v>
      </c>
      <c r="D24" s="94"/>
      <c r="E24" s="103"/>
      <c r="F24" s="119"/>
      <c r="G24" s="103"/>
      <c r="H24" s="103"/>
      <c r="I24" s="103"/>
      <c r="J24" s="100"/>
      <c r="K24" s="103"/>
      <c r="L24" s="119"/>
      <c r="M24" s="153"/>
    </row>
    <row r="25" spans="1:13" s="162" customFormat="1" ht="14.1" customHeight="1" x14ac:dyDescent="0.15">
      <c r="A25" s="32" t="s">
        <v>221</v>
      </c>
      <c r="B25" s="708"/>
      <c r="C25" s="78">
        <v>150</v>
      </c>
      <c r="D25" s="95"/>
      <c r="E25" s="104"/>
      <c r="F25" s="120"/>
      <c r="G25" s="104"/>
      <c r="H25" s="104"/>
      <c r="I25" s="104"/>
      <c r="J25" s="137"/>
      <c r="K25" s="104"/>
      <c r="L25" s="120"/>
      <c r="M25" s="154"/>
    </row>
    <row r="26" spans="1:13" s="162" customFormat="1" ht="14.1" customHeight="1" x14ac:dyDescent="0.15">
      <c r="A26" s="33" t="s">
        <v>222</v>
      </c>
      <c r="B26" s="555" t="s">
        <v>363</v>
      </c>
      <c r="C26" s="76">
        <v>10</v>
      </c>
      <c r="D26" s="93"/>
      <c r="E26" s="102"/>
      <c r="F26" s="121"/>
      <c r="G26" s="102"/>
      <c r="H26" s="102"/>
      <c r="I26" s="102"/>
      <c r="J26" s="99"/>
      <c r="K26" s="102"/>
      <c r="L26" s="121"/>
      <c r="M26" s="155"/>
    </row>
    <row r="27" spans="1:13" s="162" customFormat="1" ht="14.1" customHeight="1" x14ac:dyDescent="0.15">
      <c r="A27" s="34" t="s">
        <v>223</v>
      </c>
      <c r="B27" s="565"/>
      <c r="C27" s="77">
        <v>20</v>
      </c>
      <c r="D27" s="94"/>
      <c r="E27" s="103"/>
      <c r="F27" s="119"/>
      <c r="G27" s="103"/>
      <c r="H27" s="103"/>
      <c r="I27" s="103"/>
      <c r="J27" s="100"/>
      <c r="K27" s="103"/>
      <c r="L27" s="119"/>
      <c r="M27" s="153"/>
    </row>
    <row r="28" spans="1:13" s="162" customFormat="1" ht="14.1" customHeight="1" x14ac:dyDescent="0.15">
      <c r="A28" s="34" t="s">
        <v>224</v>
      </c>
      <c r="B28" s="565"/>
      <c r="C28" s="77">
        <v>50</v>
      </c>
      <c r="D28" s="94"/>
      <c r="E28" s="103"/>
      <c r="F28" s="119"/>
      <c r="G28" s="103"/>
      <c r="H28" s="103"/>
      <c r="I28" s="103"/>
      <c r="J28" s="100"/>
      <c r="K28" s="103"/>
      <c r="L28" s="119"/>
      <c r="M28" s="153"/>
    </row>
    <row r="29" spans="1:13" s="162" customFormat="1" ht="14.1" customHeight="1" x14ac:dyDescent="0.15">
      <c r="A29" s="34" t="s">
        <v>225</v>
      </c>
      <c r="B29" s="565"/>
      <c r="C29" s="77">
        <v>100</v>
      </c>
      <c r="D29" s="96"/>
      <c r="E29" s="103"/>
      <c r="F29" s="119"/>
      <c r="G29" s="103"/>
      <c r="H29" s="103"/>
      <c r="I29" s="103"/>
      <c r="J29" s="100"/>
      <c r="K29" s="103"/>
      <c r="L29" s="119"/>
      <c r="M29" s="153"/>
    </row>
    <row r="30" spans="1:13" s="162" customFormat="1" ht="14.1" customHeight="1" x14ac:dyDescent="0.15">
      <c r="A30" s="34" t="s">
        <v>226</v>
      </c>
      <c r="B30" s="557"/>
      <c r="C30" s="78">
        <v>150</v>
      </c>
      <c r="D30" s="95"/>
      <c r="E30" s="104"/>
      <c r="F30" s="120"/>
      <c r="G30" s="104"/>
      <c r="H30" s="104"/>
      <c r="I30" s="104"/>
      <c r="J30" s="137"/>
      <c r="K30" s="104"/>
      <c r="L30" s="120"/>
      <c r="M30" s="154"/>
    </row>
    <row r="31" spans="1:13" s="162" customFormat="1" ht="14.1" customHeight="1" x14ac:dyDescent="0.15">
      <c r="A31" s="35" t="s">
        <v>227</v>
      </c>
      <c r="B31" s="564" t="s">
        <v>364</v>
      </c>
      <c r="C31" s="76">
        <v>10</v>
      </c>
      <c r="D31" s="93"/>
      <c r="E31" s="109"/>
      <c r="F31" s="122"/>
      <c r="G31" s="109"/>
      <c r="H31" s="109"/>
      <c r="I31" s="109"/>
      <c r="J31" s="138"/>
      <c r="K31" s="109"/>
      <c r="L31" s="122"/>
      <c r="M31" s="156"/>
    </row>
    <row r="32" spans="1:13" s="162" customFormat="1" ht="14.1" customHeight="1" x14ac:dyDescent="0.15">
      <c r="A32" s="34" t="s">
        <v>228</v>
      </c>
      <c r="B32" s="565"/>
      <c r="C32" s="77">
        <v>20</v>
      </c>
      <c r="D32" s="94"/>
      <c r="E32" s="103"/>
      <c r="F32" s="119"/>
      <c r="G32" s="103"/>
      <c r="H32" s="103"/>
      <c r="I32" s="103"/>
      <c r="J32" s="100"/>
      <c r="K32" s="103"/>
      <c r="L32" s="119"/>
      <c r="M32" s="153"/>
    </row>
    <row r="33" spans="1:13" s="162" customFormat="1" ht="14.1" customHeight="1" x14ac:dyDescent="0.15">
      <c r="A33" s="34" t="s">
        <v>229</v>
      </c>
      <c r="B33" s="565"/>
      <c r="C33" s="77">
        <v>50</v>
      </c>
      <c r="D33" s="94"/>
      <c r="E33" s="103"/>
      <c r="F33" s="119"/>
      <c r="G33" s="103"/>
      <c r="H33" s="103"/>
      <c r="I33" s="103"/>
      <c r="J33" s="100"/>
      <c r="K33" s="103"/>
      <c r="L33" s="119"/>
      <c r="M33" s="153"/>
    </row>
    <row r="34" spans="1:13" s="162" customFormat="1" ht="14.1" customHeight="1" x14ac:dyDescent="0.15">
      <c r="A34" s="34" t="s">
        <v>230</v>
      </c>
      <c r="B34" s="565"/>
      <c r="C34" s="77">
        <v>100</v>
      </c>
      <c r="D34" s="94"/>
      <c r="E34" s="103"/>
      <c r="F34" s="119"/>
      <c r="G34" s="103"/>
      <c r="H34" s="103"/>
      <c r="I34" s="103"/>
      <c r="J34" s="100"/>
      <c r="K34" s="103"/>
      <c r="L34" s="119"/>
      <c r="M34" s="153"/>
    </row>
    <row r="35" spans="1:13" s="162" customFormat="1" ht="14.1" customHeight="1" x14ac:dyDescent="0.15">
      <c r="A35" s="34" t="s">
        <v>231</v>
      </c>
      <c r="B35" s="566"/>
      <c r="C35" s="78">
        <v>150</v>
      </c>
      <c r="D35" s="96"/>
      <c r="E35" s="103"/>
      <c r="F35" s="119"/>
      <c r="G35" s="104"/>
      <c r="H35" s="104"/>
      <c r="I35" s="104"/>
      <c r="J35" s="100"/>
      <c r="K35" s="103"/>
      <c r="L35" s="119"/>
      <c r="M35" s="153"/>
    </row>
    <row r="36" spans="1:13" s="162" customFormat="1" ht="14.1" customHeight="1" x14ac:dyDescent="0.15">
      <c r="A36" s="36" t="s">
        <v>232</v>
      </c>
      <c r="B36" s="564" t="s">
        <v>365</v>
      </c>
      <c r="C36" s="76">
        <v>20</v>
      </c>
      <c r="D36" s="97"/>
      <c r="E36" s="109"/>
      <c r="F36" s="122"/>
      <c r="G36" s="109"/>
      <c r="H36" s="109"/>
      <c r="I36" s="109"/>
      <c r="J36" s="138"/>
      <c r="K36" s="109"/>
      <c r="L36" s="122"/>
      <c r="M36" s="156"/>
    </row>
    <row r="37" spans="1:13" s="162" customFormat="1" ht="14.1" customHeight="1" x14ac:dyDescent="0.15">
      <c r="A37" s="34" t="s">
        <v>233</v>
      </c>
      <c r="B37" s="565"/>
      <c r="C37" s="77">
        <v>50</v>
      </c>
      <c r="D37" s="94"/>
      <c r="E37" s="103"/>
      <c r="F37" s="119"/>
      <c r="G37" s="103"/>
      <c r="H37" s="103"/>
      <c r="I37" s="103"/>
      <c r="J37" s="100"/>
      <c r="K37" s="103"/>
      <c r="L37" s="119"/>
      <c r="M37" s="153"/>
    </row>
    <row r="38" spans="1:13" s="162" customFormat="1" ht="14.1" customHeight="1" x14ac:dyDescent="0.15">
      <c r="A38" s="34" t="s">
        <v>234</v>
      </c>
      <c r="B38" s="565"/>
      <c r="C38" s="77">
        <v>100</v>
      </c>
      <c r="D38" s="94"/>
      <c r="E38" s="103"/>
      <c r="F38" s="119"/>
      <c r="G38" s="103"/>
      <c r="H38" s="103"/>
      <c r="I38" s="103"/>
      <c r="J38" s="100"/>
      <c r="K38" s="103"/>
      <c r="L38" s="119"/>
      <c r="M38" s="153"/>
    </row>
    <row r="39" spans="1:13" s="162" customFormat="1" ht="14.1" customHeight="1" x14ac:dyDescent="0.15">
      <c r="A39" s="37" t="s">
        <v>235</v>
      </c>
      <c r="B39" s="566"/>
      <c r="C39" s="78">
        <v>150</v>
      </c>
      <c r="D39" s="96"/>
      <c r="E39" s="104"/>
      <c r="F39" s="120"/>
      <c r="G39" s="104"/>
      <c r="H39" s="104"/>
      <c r="I39" s="104"/>
      <c r="J39" s="137"/>
      <c r="K39" s="104"/>
      <c r="L39" s="120"/>
      <c r="M39" s="154"/>
    </row>
    <row r="40" spans="1:13" s="162" customFormat="1" ht="14.1" customHeight="1" x14ac:dyDescent="0.15">
      <c r="A40" s="33" t="s">
        <v>236</v>
      </c>
      <c r="B40" s="558" t="s">
        <v>181</v>
      </c>
      <c r="C40" s="76">
        <v>20</v>
      </c>
      <c r="D40" s="93"/>
      <c r="E40" s="102"/>
      <c r="F40" s="121"/>
      <c r="G40" s="102"/>
      <c r="H40" s="102"/>
      <c r="I40" s="102"/>
      <c r="J40" s="99"/>
      <c r="K40" s="102"/>
      <c r="L40" s="121"/>
      <c r="M40" s="155"/>
    </row>
    <row r="41" spans="1:13" s="162" customFormat="1" ht="14.1" customHeight="1" x14ac:dyDescent="0.15">
      <c r="A41" s="33" t="s">
        <v>237</v>
      </c>
      <c r="B41" s="559"/>
      <c r="C41" s="77">
        <v>30</v>
      </c>
      <c r="D41" s="98"/>
      <c r="E41" s="103"/>
      <c r="F41" s="119"/>
      <c r="G41" s="103"/>
      <c r="H41" s="103"/>
      <c r="I41" s="103"/>
      <c r="J41" s="100"/>
      <c r="K41" s="103"/>
      <c r="L41" s="119"/>
      <c r="M41" s="153"/>
    </row>
    <row r="42" spans="1:13" s="162" customFormat="1" ht="14.1" customHeight="1" x14ac:dyDescent="0.15">
      <c r="A42" s="33" t="s">
        <v>238</v>
      </c>
      <c r="B42" s="559"/>
      <c r="C42" s="77">
        <v>40</v>
      </c>
      <c r="D42" s="98"/>
      <c r="E42" s="103"/>
      <c r="F42" s="119"/>
      <c r="G42" s="103"/>
      <c r="H42" s="103"/>
      <c r="I42" s="103"/>
      <c r="J42" s="100"/>
      <c r="K42" s="103"/>
      <c r="L42" s="119"/>
      <c r="M42" s="153"/>
    </row>
    <row r="43" spans="1:13" s="162" customFormat="1" ht="14.1" customHeight="1" x14ac:dyDescent="0.15">
      <c r="A43" s="31" t="s">
        <v>239</v>
      </c>
      <c r="B43" s="559"/>
      <c r="C43" s="77">
        <v>50</v>
      </c>
      <c r="D43" s="94"/>
      <c r="E43" s="103"/>
      <c r="F43" s="119"/>
      <c r="G43" s="103"/>
      <c r="H43" s="103"/>
      <c r="I43" s="103"/>
      <c r="J43" s="100"/>
      <c r="K43" s="103"/>
      <c r="L43" s="119"/>
      <c r="M43" s="153"/>
    </row>
    <row r="44" spans="1:13" s="162" customFormat="1" ht="14.1" customHeight="1" x14ac:dyDescent="0.15">
      <c r="A44" s="33" t="s">
        <v>240</v>
      </c>
      <c r="B44" s="559"/>
      <c r="C44" s="77">
        <v>75</v>
      </c>
      <c r="D44" s="94"/>
      <c r="E44" s="103"/>
      <c r="F44" s="119"/>
      <c r="G44" s="103"/>
      <c r="H44" s="103"/>
      <c r="I44" s="103"/>
      <c r="J44" s="100"/>
      <c r="K44" s="103"/>
      <c r="L44" s="119"/>
      <c r="M44" s="153"/>
    </row>
    <row r="45" spans="1:13" s="162" customFormat="1" ht="14.1" customHeight="1" x14ac:dyDescent="0.15">
      <c r="A45" s="31" t="s">
        <v>241</v>
      </c>
      <c r="B45" s="559"/>
      <c r="C45" s="77">
        <v>100</v>
      </c>
      <c r="D45" s="94"/>
      <c r="E45" s="103"/>
      <c r="F45" s="119"/>
      <c r="G45" s="103"/>
      <c r="H45" s="103"/>
      <c r="I45" s="103"/>
      <c r="J45" s="100"/>
      <c r="K45" s="103"/>
      <c r="L45" s="119"/>
      <c r="M45" s="153"/>
    </row>
    <row r="46" spans="1:13" s="162" customFormat="1" ht="14.1" customHeight="1" x14ac:dyDescent="0.15">
      <c r="A46" s="34" t="s">
        <v>242</v>
      </c>
      <c r="B46" s="559"/>
      <c r="C46" s="77">
        <v>150</v>
      </c>
      <c r="D46" s="94"/>
      <c r="E46" s="103"/>
      <c r="F46" s="119"/>
      <c r="G46" s="103"/>
      <c r="H46" s="103"/>
      <c r="I46" s="103"/>
      <c r="J46" s="100"/>
      <c r="K46" s="103"/>
      <c r="L46" s="119"/>
      <c r="M46" s="153"/>
    </row>
    <row r="47" spans="1:13" s="162" customFormat="1" ht="14.1" customHeight="1" x14ac:dyDescent="0.15">
      <c r="A47" s="37" t="s">
        <v>243</v>
      </c>
      <c r="B47" s="563"/>
      <c r="C47" s="78">
        <v>250</v>
      </c>
      <c r="D47" s="95"/>
      <c r="E47" s="104"/>
      <c r="F47" s="120"/>
      <c r="G47" s="104"/>
      <c r="H47" s="104"/>
      <c r="I47" s="104"/>
      <c r="J47" s="137"/>
      <c r="K47" s="104"/>
      <c r="L47" s="120"/>
      <c r="M47" s="154"/>
    </row>
    <row r="48" spans="1:13" s="162" customFormat="1" ht="14.1" customHeight="1" x14ac:dyDescent="0.15">
      <c r="A48" s="38" t="s">
        <v>244</v>
      </c>
      <c r="B48" s="706" t="s">
        <v>366</v>
      </c>
      <c r="C48" s="76">
        <v>10</v>
      </c>
      <c r="D48" s="93"/>
      <c r="E48" s="102"/>
      <c r="F48" s="121"/>
      <c r="G48" s="102"/>
      <c r="H48" s="102"/>
      <c r="I48" s="102"/>
      <c r="J48" s="99"/>
      <c r="K48" s="102"/>
      <c r="L48" s="121"/>
      <c r="M48" s="155"/>
    </row>
    <row r="49" spans="1:13" s="162" customFormat="1" ht="14.1" customHeight="1" x14ac:dyDescent="0.15">
      <c r="A49" s="33" t="s">
        <v>245</v>
      </c>
      <c r="B49" s="707"/>
      <c r="C49" s="77">
        <v>15</v>
      </c>
      <c r="D49" s="94"/>
      <c r="E49" s="103"/>
      <c r="F49" s="119"/>
      <c r="G49" s="103"/>
      <c r="H49" s="103"/>
      <c r="I49" s="103"/>
      <c r="J49" s="100"/>
      <c r="K49" s="103"/>
      <c r="L49" s="119"/>
      <c r="M49" s="153"/>
    </row>
    <row r="50" spans="1:13" s="162" customFormat="1" ht="14.1" customHeight="1" x14ac:dyDescent="0.15">
      <c r="A50" s="33" t="s">
        <v>246</v>
      </c>
      <c r="B50" s="707"/>
      <c r="C50" s="77">
        <v>20</v>
      </c>
      <c r="D50" s="94"/>
      <c r="E50" s="103"/>
      <c r="F50" s="119"/>
      <c r="G50" s="103"/>
      <c r="H50" s="103"/>
      <c r="I50" s="103"/>
      <c r="J50" s="100"/>
      <c r="K50" s="103"/>
      <c r="L50" s="119"/>
      <c r="M50" s="153"/>
    </row>
    <row r="51" spans="1:13" s="162" customFormat="1" ht="14.1" customHeight="1" x14ac:dyDescent="0.15">
      <c r="A51" s="31" t="s">
        <v>247</v>
      </c>
      <c r="B51" s="707"/>
      <c r="C51" s="77">
        <v>25</v>
      </c>
      <c r="D51" s="94"/>
      <c r="E51" s="103"/>
      <c r="F51" s="119"/>
      <c r="G51" s="103"/>
      <c r="H51" s="103"/>
      <c r="I51" s="103"/>
      <c r="J51" s="100"/>
      <c r="K51" s="103"/>
      <c r="L51" s="119"/>
      <c r="M51" s="153"/>
    </row>
    <row r="52" spans="1:13" s="162" customFormat="1" ht="14.1" customHeight="1" x14ac:dyDescent="0.15">
      <c r="A52" s="33" t="s">
        <v>248</v>
      </c>
      <c r="B52" s="707"/>
      <c r="C52" s="77">
        <v>35</v>
      </c>
      <c r="D52" s="94"/>
      <c r="E52" s="103"/>
      <c r="F52" s="119"/>
      <c r="G52" s="103"/>
      <c r="H52" s="103"/>
      <c r="I52" s="103"/>
      <c r="J52" s="100"/>
      <c r="K52" s="103"/>
      <c r="L52" s="119"/>
      <c r="M52" s="153"/>
    </row>
    <row r="53" spans="1:13" s="162" customFormat="1" ht="14.1" customHeight="1" x14ac:dyDescent="0.15">
      <c r="A53" s="31" t="s">
        <v>249</v>
      </c>
      <c r="B53" s="707"/>
      <c r="C53" s="77">
        <v>50</v>
      </c>
      <c r="D53" s="94"/>
      <c r="E53" s="103"/>
      <c r="F53" s="119"/>
      <c r="G53" s="103"/>
      <c r="H53" s="103"/>
      <c r="I53" s="103"/>
      <c r="J53" s="100"/>
      <c r="K53" s="103"/>
      <c r="L53" s="119"/>
      <c r="M53" s="153"/>
    </row>
    <row r="54" spans="1:13" s="162" customFormat="1" ht="14.1" customHeight="1" x14ac:dyDescent="0.15">
      <c r="A54" s="37" t="s">
        <v>250</v>
      </c>
      <c r="B54" s="708"/>
      <c r="C54" s="78">
        <v>100</v>
      </c>
      <c r="D54" s="95"/>
      <c r="E54" s="104"/>
      <c r="F54" s="120"/>
      <c r="G54" s="104"/>
      <c r="H54" s="104"/>
      <c r="I54" s="104"/>
      <c r="J54" s="137"/>
      <c r="K54" s="104"/>
      <c r="L54" s="120"/>
      <c r="M54" s="154"/>
    </row>
    <row r="55" spans="1:13" s="162" customFormat="1" ht="14.1" customHeight="1" x14ac:dyDescent="0.15">
      <c r="A55" s="33" t="s">
        <v>251</v>
      </c>
      <c r="B55" s="706" t="s">
        <v>367</v>
      </c>
      <c r="C55" s="76">
        <v>20</v>
      </c>
      <c r="D55" s="93"/>
      <c r="E55" s="102"/>
      <c r="F55" s="121"/>
      <c r="G55" s="102"/>
      <c r="H55" s="102"/>
      <c r="I55" s="102"/>
      <c r="J55" s="99"/>
      <c r="K55" s="102"/>
      <c r="L55" s="121"/>
      <c r="M55" s="155"/>
    </row>
    <row r="56" spans="1:13" s="162" customFormat="1" ht="14.1" customHeight="1" x14ac:dyDescent="0.15">
      <c r="A56" s="31" t="s">
        <v>252</v>
      </c>
      <c r="B56" s="707"/>
      <c r="C56" s="77">
        <v>50</v>
      </c>
      <c r="D56" s="94"/>
      <c r="E56" s="103"/>
      <c r="F56" s="119"/>
      <c r="G56" s="103"/>
      <c r="H56" s="103"/>
      <c r="I56" s="103"/>
      <c r="J56" s="100"/>
      <c r="K56" s="103"/>
      <c r="L56" s="119"/>
      <c r="M56" s="153"/>
    </row>
    <row r="57" spans="1:13" s="162" customFormat="1" ht="14.1" customHeight="1" x14ac:dyDescent="0.15">
      <c r="A57" s="31" t="s">
        <v>253</v>
      </c>
      <c r="B57" s="707"/>
      <c r="C57" s="77">
        <v>75</v>
      </c>
      <c r="D57" s="94"/>
      <c r="E57" s="103"/>
      <c r="F57" s="119"/>
      <c r="G57" s="103"/>
      <c r="H57" s="103"/>
      <c r="I57" s="103"/>
      <c r="J57" s="100"/>
      <c r="K57" s="103"/>
      <c r="L57" s="119"/>
      <c r="M57" s="153"/>
    </row>
    <row r="58" spans="1:13" s="162" customFormat="1" ht="14.1" customHeight="1" x14ac:dyDescent="0.15">
      <c r="A58" s="31" t="s">
        <v>254</v>
      </c>
      <c r="B58" s="707"/>
      <c r="C58" s="77">
        <v>85</v>
      </c>
      <c r="D58" s="94"/>
      <c r="E58" s="103"/>
      <c r="F58" s="119"/>
      <c r="G58" s="103"/>
      <c r="H58" s="103"/>
      <c r="I58" s="103"/>
      <c r="J58" s="100"/>
      <c r="K58" s="103"/>
      <c r="L58" s="119"/>
      <c r="M58" s="153"/>
    </row>
    <row r="59" spans="1:13" s="162" customFormat="1" ht="14.1" customHeight="1" x14ac:dyDescent="0.15">
      <c r="A59" s="31" t="s">
        <v>255</v>
      </c>
      <c r="B59" s="707"/>
      <c r="C59" s="77">
        <v>100</v>
      </c>
      <c r="D59" s="94"/>
      <c r="E59" s="103"/>
      <c r="F59" s="119"/>
      <c r="G59" s="103"/>
      <c r="H59" s="103"/>
      <c r="I59" s="103"/>
      <c r="J59" s="100"/>
      <c r="K59" s="103"/>
      <c r="L59" s="119"/>
      <c r="M59" s="153"/>
    </row>
    <row r="60" spans="1:13" s="162" customFormat="1" ht="14.1" customHeight="1" x14ac:dyDescent="0.15">
      <c r="A60" s="34" t="s">
        <v>256</v>
      </c>
      <c r="B60" s="707"/>
      <c r="C60" s="77">
        <v>150</v>
      </c>
      <c r="D60" s="94"/>
      <c r="E60" s="103"/>
      <c r="F60" s="119"/>
      <c r="G60" s="103"/>
      <c r="H60" s="103"/>
      <c r="I60" s="103"/>
      <c r="J60" s="100"/>
      <c r="K60" s="103"/>
      <c r="L60" s="119"/>
      <c r="M60" s="153"/>
    </row>
    <row r="61" spans="1:13" s="162" customFormat="1" ht="14.1" customHeight="1" x14ac:dyDescent="0.15">
      <c r="A61" s="37" t="s">
        <v>257</v>
      </c>
      <c r="B61" s="708"/>
      <c r="C61" s="78">
        <v>250</v>
      </c>
      <c r="D61" s="95"/>
      <c r="E61" s="104"/>
      <c r="F61" s="120"/>
      <c r="G61" s="104"/>
      <c r="H61" s="104"/>
      <c r="I61" s="104"/>
      <c r="J61" s="137"/>
      <c r="K61" s="104"/>
      <c r="L61" s="120"/>
      <c r="M61" s="154"/>
    </row>
    <row r="62" spans="1:13" s="162" customFormat="1" ht="14.1" customHeight="1" x14ac:dyDescent="0.15">
      <c r="A62" s="35" t="s">
        <v>258</v>
      </c>
      <c r="B62" s="706" t="s">
        <v>368</v>
      </c>
      <c r="C62" s="76">
        <v>20</v>
      </c>
      <c r="D62" s="93"/>
      <c r="E62" s="102"/>
      <c r="F62" s="121"/>
      <c r="G62" s="102"/>
      <c r="H62" s="102"/>
      <c r="I62" s="102"/>
      <c r="J62" s="99"/>
      <c r="K62" s="102"/>
      <c r="L62" s="121"/>
      <c r="M62" s="155"/>
    </row>
    <row r="63" spans="1:13" s="162" customFormat="1" ht="14.1" customHeight="1" x14ac:dyDescent="0.15">
      <c r="A63" s="39" t="s">
        <v>259</v>
      </c>
      <c r="B63" s="707"/>
      <c r="C63" s="77">
        <v>50</v>
      </c>
      <c r="D63" s="94"/>
      <c r="E63" s="103"/>
      <c r="F63" s="119"/>
      <c r="G63" s="103"/>
      <c r="H63" s="103"/>
      <c r="I63" s="103"/>
      <c r="J63" s="100"/>
      <c r="K63" s="103"/>
      <c r="L63" s="119"/>
      <c r="M63" s="153"/>
    </row>
    <row r="64" spans="1:13" s="162" customFormat="1" ht="14.1" customHeight="1" x14ac:dyDescent="0.15">
      <c r="A64" s="39" t="s">
        <v>260</v>
      </c>
      <c r="B64" s="707"/>
      <c r="C64" s="77">
        <v>75</v>
      </c>
      <c r="D64" s="94"/>
      <c r="E64" s="103"/>
      <c r="F64" s="119"/>
      <c r="G64" s="103"/>
      <c r="H64" s="103"/>
      <c r="I64" s="103"/>
      <c r="J64" s="100"/>
      <c r="K64" s="103"/>
      <c r="L64" s="119"/>
      <c r="M64" s="153"/>
    </row>
    <row r="65" spans="1:13" s="162" customFormat="1" ht="14.1" customHeight="1" x14ac:dyDescent="0.15">
      <c r="A65" s="39" t="s">
        <v>261</v>
      </c>
      <c r="B65" s="707"/>
      <c r="C65" s="77">
        <v>80</v>
      </c>
      <c r="D65" s="94"/>
      <c r="E65" s="103"/>
      <c r="F65" s="119"/>
      <c r="G65" s="103"/>
      <c r="H65" s="103"/>
      <c r="I65" s="103"/>
      <c r="J65" s="100"/>
      <c r="K65" s="103"/>
      <c r="L65" s="119"/>
      <c r="M65" s="153"/>
    </row>
    <row r="66" spans="1:13" s="162" customFormat="1" ht="14.1" customHeight="1" x14ac:dyDescent="0.15">
      <c r="A66" s="40" t="s">
        <v>262</v>
      </c>
      <c r="B66" s="707"/>
      <c r="C66" s="77">
        <v>100</v>
      </c>
      <c r="D66" s="94"/>
      <c r="E66" s="103"/>
      <c r="F66" s="119"/>
      <c r="G66" s="103"/>
      <c r="H66" s="103"/>
      <c r="I66" s="103"/>
      <c r="J66" s="100"/>
      <c r="K66" s="103"/>
      <c r="L66" s="119"/>
      <c r="M66" s="153"/>
    </row>
    <row r="67" spans="1:13" s="162" customFormat="1" ht="14.1" customHeight="1" x14ac:dyDescent="0.15">
      <c r="A67" s="40" t="s">
        <v>263</v>
      </c>
      <c r="B67" s="707"/>
      <c r="C67" s="77">
        <v>130</v>
      </c>
      <c r="D67" s="94"/>
      <c r="E67" s="103"/>
      <c r="F67" s="119"/>
      <c r="G67" s="103"/>
      <c r="H67" s="103"/>
      <c r="I67" s="103"/>
      <c r="J67" s="100"/>
      <c r="K67" s="103"/>
      <c r="L67" s="119"/>
      <c r="M67" s="153"/>
    </row>
    <row r="68" spans="1:13" s="162" customFormat="1" ht="14.1" customHeight="1" x14ac:dyDescent="0.15">
      <c r="A68" s="40" t="s">
        <v>264</v>
      </c>
      <c r="B68" s="707"/>
      <c r="C68" s="77">
        <v>150</v>
      </c>
      <c r="D68" s="94"/>
      <c r="E68" s="103"/>
      <c r="F68" s="119"/>
      <c r="G68" s="103"/>
      <c r="H68" s="103"/>
      <c r="I68" s="103"/>
      <c r="J68" s="100"/>
      <c r="K68" s="103"/>
      <c r="L68" s="119"/>
      <c r="M68" s="153"/>
    </row>
    <row r="69" spans="1:13" s="162" customFormat="1" ht="14.1" customHeight="1" x14ac:dyDescent="0.15">
      <c r="A69" s="35" t="s">
        <v>265</v>
      </c>
      <c r="B69" s="695" t="s">
        <v>369</v>
      </c>
      <c r="C69" s="76">
        <v>45</v>
      </c>
      <c r="D69" s="93"/>
      <c r="E69" s="102"/>
      <c r="F69" s="121"/>
      <c r="G69" s="102"/>
      <c r="H69" s="102"/>
      <c r="I69" s="102"/>
      <c r="J69" s="99"/>
      <c r="K69" s="102"/>
      <c r="L69" s="121"/>
      <c r="M69" s="155"/>
    </row>
    <row r="70" spans="1:13" s="162" customFormat="1" ht="14.1" customHeight="1" x14ac:dyDescent="0.15">
      <c r="A70" s="40" t="s">
        <v>266</v>
      </c>
      <c r="B70" s="696"/>
      <c r="C70" s="77">
        <v>75</v>
      </c>
      <c r="D70" s="94"/>
      <c r="E70" s="103"/>
      <c r="F70" s="119"/>
      <c r="G70" s="103"/>
      <c r="H70" s="103"/>
      <c r="I70" s="103"/>
      <c r="J70" s="100"/>
      <c r="K70" s="103"/>
      <c r="L70" s="119"/>
      <c r="M70" s="153"/>
    </row>
    <row r="71" spans="1:13" s="162" customFormat="1" ht="14.1" customHeight="1" x14ac:dyDescent="0.15">
      <c r="A71" s="41" t="s">
        <v>267</v>
      </c>
      <c r="B71" s="698"/>
      <c r="C71" s="78">
        <v>100</v>
      </c>
      <c r="D71" s="95"/>
      <c r="E71" s="104"/>
      <c r="F71" s="120"/>
      <c r="G71" s="104"/>
      <c r="H71" s="104"/>
      <c r="I71" s="104"/>
      <c r="J71" s="137"/>
      <c r="K71" s="104"/>
      <c r="L71" s="120"/>
      <c r="M71" s="154"/>
    </row>
    <row r="72" spans="1:13" s="162" customFormat="1" ht="14.1" customHeight="1" x14ac:dyDescent="0.15">
      <c r="A72" s="33" t="s">
        <v>268</v>
      </c>
      <c r="B72" s="706" t="s">
        <v>370</v>
      </c>
      <c r="C72" s="79">
        <v>20</v>
      </c>
      <c r="D72" s="93"/>
      <c r="E72" s="102"/>
      <c r="F72" s="121"/>
      <c r="G72" s="102"/>
      <c r="H72" s="102"/>
      <c r="I72" s="102"/>
      <c r="J72" s="99"/>
      <c r="K72" s="102"/>
      <c r="L72" s="121"/>
      <c r="M72" s="155"/>
    </row>
    <row r="73" spans="1:13" s="162" customFormat="1" ht="14.1" customHeight="1" x14ac:dyDescent="0.15">
      <c r="A73" s="33" t="s">
        <v>269</v>
      </c>
      <c r="B73" s="707"/>
      <c r="C73" s="79">
        <v>25</v>
      </c>
      <c r="D73" s="94"/>
      <c r="E73" s="103"/>
      <c r="F73" s="119"/>
      <c r="G73" s="103"/>
      <c r="H73" s="103"/>
      <c r="I73" s="103"/>
      <c r="J73" s="100"/>
      <c r="K73" s="103"/>
      <c r="L73" s="119"/>
      <c r="M73" s="153"/>
    </row>
    <row r="74" spans="1:13" s="162" customFormat="1" ht="14.1" customHeight="1" x14ac:dyDescent="0.15">
      <c r="A74" s="33" t="s">
        <v>270</v>
      </c>
      <c r="B74" s="707"/>
      <c r="C74" s="79">
        <v>30</v>
      </c>
      <c r="D74" s="94"/>
      <c r="E74" s="103"/>
      <c r="F74" s="119"/>
      <c r="G74" s="103"/>
      <c r="H74" s="103"/>
      <c r="I74" s="103"/>
      <c r="J74" s="100"/>
      <c r="K74" s="103"/>
      <c r="L74" s="119"/>
      <c r="M74" s="153"/>
    </row>
    <row r="75" spans="1:13" s="162" customFormat="1" ht="14.1" customHeight="1" x14ac:dyDescent="0.15">
      <c r="A75" s="33" t="s">
        <v>271</v>
      </c>
      <c r="B75" s="707"/>
      <c r="C75" s="79">
        <v>31.25</v>
      </c>
      <c r="D75" s="94"/>
      <c r="E75" s="103"/>
      <c r="F75" s="119"/>
      <c r="G75" s="103"/>
      <c r="H75" s="103"/>
      <c r="I75" s="103"/>
      <c r="J75" s="100"/>
      <c r="K75" s="103"/>
      <c r="L75" s="119"/>
      <c r="M75" s="153"/>
    </row>
    <row r="76" spans="1:13" s="162" customFormat="1" ht="14.1" customHeight="1" x14ac:dyDescent="0.15">
      <c r="A76" s="33" t="s">
        <v>272</v>
      </c>
      <c r="B76" s="707"/>
      <c r="C76" s="79">
        <v>35</v>
      </c>
      <c r="D76" s="94"/>
      <c r="E76" s="103"/>
      <c r="F76" s="119"/>
      <c r="G76" s="103"/>
      <c r="H76" s="103"/>
      <c r="I76" s="103"/>
      <c r="J76" s="100"/>
      <c r="K76" s="103"/>
      <c r="L76" s="119"/>
      <c r="M76" s="153"/>
    </row>
    <row r="77" spans="1:13" s="162" customFormat="1" ht="14.1" customHeight="1" x14ac:dyDescent="0.15">
      <c r="A77" s="33" t="s">
        <v>273</v>
      </c>
      <c r="B77" s="707"/>
      <c r="C77" s="79">
        <v>37.5</v>
      </c>
      <c r="D77" s="94"/>
      <c r="E77" s="103"/>
      <c r="F77" s="119"/>
      <c r="G77" s="103"/>
      <c r="H77" s="103"/>
      <c r="I77" s="103"/>
      <c r="J77" s="100"/>
      <c r="K77" s="103"/>
      <c r="L77" s="119"/>
      <c r="M77" s="153"/>
    </row>
    <row r="78" spans="1:13" s="162" customFormat="1" ht="14.1" customHeight="1" x14ac:dyDescent="0.15">
      <c r="A78" s="31" t="s">
        <v>274</v>
      </c>
      <c r="B78" s="707"/>
      <c r="C78" s="77">
        <v>40</v>
      </c>
      <c r="D78" s="94"/>
      <c r="E78" s="103"/>
      <c r="F78" s="119"/>
      <c r="G78" s="103"/>
      <c r="H78" s="103"/>
      <c r="I78" s="103"/>
      <c r="J78" s="100"/>
      <c r="K78" s="103"/>
      <c r="L78" s="119"/>
      <c r="M78" s="153"/>
    </row>
    <row r="79" spans="1:13" s="162" customFormat="1" ht="14.1" customHeight="1" x14ac:dyDescent="0.15">
      <c r="A79" s="33" t="s">
        <v>275</v>
      </c>
      <c r="B79" s="707"/>
      <c r="C79" s="79">
        <v>50</v>
      </c>
      <c r="D79" s="94"/>
      <c r="E79" s="103"/>
      <c r="F79" s="119"/>
      <c r="G79" s="103"/>
      <c r="H79" s="103"/>
      <c r="I79" s="103"/>
      <c r="J79" s="100"/>
      <c r="K79" s="103"/>
      <c r="L79" s="119"/>
      <c r="M79" s="153"/>
    </row>
    <row r="80" spans="1:13" s="162" customFormat="1" ht="14.1" customHeight="1" x14ac:dyDescent="0.15">
      <c r="A80" s="33" t="s">
        <v>276</v>
      </c>
      <c r="B80" s="707"/>
      <c r="C80" s="79">
        <v>62.5</v>
      </c>
      <c r="D80" s="94"/>
      <c r="E80" s="103"/>
      <c r="F80" s="119"/>
      <c r="G80" s="103"/>
      <c r="H80" s="103"/>
      <c r="I80" s="103"/>
      <c r="J80" s="100"/>
      <c r="K80" s="103"/>
      <c r="L80" s="119"/>
      <c r="M80" s="153"/>
    </row>
    <row r="81" spans="1:13" s="162" customFormat="1" ht="14.1" customHeight="1" x14ac:dyDescent="0.15">
      <c r="A81" s="31" t="s">
        <v>277</v>
      </c>
      <c r="B81" s="707"/>
      <c r="C81" s="77">
        <v>70</v>
      </c>
      <c r="D81" s="94"/>
      <c r="E81" s="103"/>
      <c r="F81" s="119"/>
      <c r="G81" s="103"/>
      <c r="H81" s="103"/>
      <c r="I81" s="103"/>
      <c r="J81" s="100"/>
      <c r="K81" s="103"/>
      <c r="L81" s="119"/>
      <c r="M81" s="153"/>
    </row>
    <row r="82" spans="1:13" s="162" customFormat="1" ht="14.1" customHeight="1" x14ac:dyDescent="0.15">
      <c r="A82" s="37" t="s">
        <v>278</v>
      </c>
      <c r="B82" s="708"/>
      <c r="C82" s="80">
        <v>75</v>
      </c>
      <c r="D82" s="95"/>
      <c r="E82" s="104"/>
      <c r="F82" s="120"/>
      <c r="G82" s="104"/>
      <c r="H82" s="104"/>
      <c r="I82" s="104"/>
      <c r="J82" s="137"/>
      <c r="K82" s="104"/>
      <c r="L82" s="120"/>
      <c r="M82" s="154"/>
    </row>
    <row r="83" spans="1:13" s="162" customFormat="1" ht="14.1" customHeight="1" x14ac:dyDescent="0.15">
      <c r="A83" s="35" t="s">
        <v>279</v>
      </c>
      <c r="B83" s="706" t="s">
        <v>371</v>
      </c>
      <c r="C83" s="79">
        <v>30</v>
      </c>
      <c r="D83" s="93"/>
      <c r="E83" s="102"/>
      <c r="F83" s="121"/>
      <c r="G83" s="102"/>
      <c r="H83" s="102"/>
      <c r="I83" s="102"/>
      <c r="J83" s="99"/>
      <c r="K83" s="102"/>
      <c r="L83" s="121"/>
      <c r="M83" s="155"/>
    </row>
    <row r="84" spans="1:13" s="162" customFormat="1" ht="14.1" customHeight="1" x14ac:dyDescent="0.15">
      <c r="A84" s="33" t="s">
        <v>280</v>
      </c>
      <c r="B84" s="707"/>
      <c r="C84" s="79">
        <v>35</v>
      </c>
      <c r="D84" s="94"/>
      <c r="E84" s="103"/>
      <c r="F84" s="119"/>
      <c r="G84" s="103"/>
      <c r="H84" s="103"/>
      <c r="I84" s="103"/>
      <c r="J84" s="100"/>
      <c r="K84" s="103"/>
      <c r="L84" s="119"/>
      <c r="M84" s="153"/>
    </row>
    <row r="85" spans="1:13" s="162" customFormat="1" ht="14.1" customHeight="1" x14ac:dyDescent="0.15">
      <c r="A85" s="33" t="s">
        <v>281</v>
      </c>
      <c r="B85" s="707"/>
      <c r="C85" s="79">
        <v>43.75</v>
      </c>
      <c r="D85" s="94"/>
      <c r="E85" s="103"/>
      <c r="F85" s="119"/>
      <c r="G85" s="103"/>
      <c r="H85" s="103"/>
      <c r="I85" s="103"/>
      <c r="J85" s="100"/>
      <c r="K85" s="103"/>
      <c r="L85" s="119"/>
      <c r="M85" s="153"/>
    </row>
    <row r="86" spans="1:13" s="162" customFormat="1" ht="14.1" customHeight="1" x14ac:dyDescent="0.15">
      <c r="A86" s="33" t="s">
        <v>282</v>
      </c>
      <c r="B86" s="707"/>
      <c r="C86" s="79">
        <v>45</v>
      </c>
      <c r="D86" s="94"/>
      <c r="E86" s="103"/>
      <c r="F86" s="119"/>
      <c r="G86" s="103"/>
      <c r="H86" s="103"/>
      <c r="I86" s="103"/>
      <c r="J86" s="100"/>
      <c r="K86" s="103"/>
      <c r="L86" s="119"/>
      <c r="M86" s="153"/>
    </row>
    <row r="87" spans="1:13" s="162" customFormat="1" ht="14.1" customHeight="1" x14ac:dyDescent="0.15">
      <c r="A87" s="33" t="s">
        <v>283</v>
      </c>
      <c r="B87" s="707"/>
      <c r="C87" s="79">
        <v>56.25</v>
      </c>
      <c r="D87" s="94"/>
      <c r="E87" s="103"/>
      <c r="F87" s="119"/>
      <c r="G87" s="103"/>
      <c r="H87" s="103"/>
      <c r="I87" s="103"/>
      <c r="J87" s="100"/>
      <c r="K87" s="103"/>
      <c r="L87" s="119"/>
      <c r="M87" s="153"/>
    </row>
    <row r="88" spans="1:13" s="162" customFormat="1" ht="14.1" customHeight="1" x14ac:dyDescent="0.15">
      <c r="A88" s="33" t="s">
        <v>284</v>
      </c>
      <c r="B88" s="707"/>
      <c r="C88" s="79">
        <v>60</v>
      </c>
      <c r="D88" s="94"/>
      <c r="E88" s="103"/>
      <c r="F88" s="119"/>
      <c r="G88" s="103"/>
      <c r="H88" s="103"/>
      <c r="I88" s="103"/>
      <c r="J88" s="100"/>
      <c r="K88" s="103"/>
      <c r="L88" s="119"/>
      <c r="M88" s="153"/>
    </row>
    <row r="89" spans="1:13" s="162" customFormat="1" ht="14.1" customHeight="1" x14ac:dyDescent="0.15">
      <c r="A89" s="31" t="s">
        <v>285</v>
      </c>
      <c r="B89" s="707"/>
      <c r="C89" s="77">
        <v>75</v>
      </c>
      <c r="D89" s="94"/>
      <c r="E89" s="103"/>
      <c r="F89" s="119"/>
      <c r="G89" s="103"/>
      <c r="H89" s="103"/>
      <c r="I89" s="103"/>
      <c r="J89" s="100"/>
      <c r="K89" s="103"/>
      <c r="L89" s="119"/>
      <c r="M89" s="153"/>
    </row>
    <row r="90" spans="1:13" s="162" customFormat="1" ht="14.1" customHeight="1" x14ac:dyDescent="0.15">
      <c r="A90" s="33" t="s">
        <v>286</v>
      </c>
      <c r="B90" s="707"/>
      <c r="C90" s="79">
        <v>93.75</v>
      </c>
      <c r="D90" s="94"/>
      <c r="E90" s="103"/>
      <c r="F90" s="119"/>
      <c r="G90" s="103"/>
      <c r="H90" s="103"/>
      <c r="I90" s="103"/>
      <c r="J90" s="100"/>
      <c r="K90" s="103"/>
      <c r="L90" s="119"/>
      <c r="M90" s="153"/>
    </row>
    <row r="91" spans="1:13" s="162" customFormat="1" ht="14.1" customHeight="1" x14ac:dyDescent="0.15">
      <c r="A91" s="33" t="s">
        <v>287</v>
      </c>
      <c r="B91" s="707"/>
      <c r="C91" s="79">
        <v>105</v>
      </c>
      <c r="D91" s="94"/>
      <c r="E91" s="103"/>
      <c r="F91" s="119"/>
      <c r="G91" s="103"/>
      <c r="H91" s="103"/>
      <c r="I91" s="103"/>
      <c r="J91" s="100"/>
      <c r="K91" s="103"/>
      <c r="L91" s="119"/>
      <c r="M91" s="153"/>
    </row>
    <row r="92" spans="1:13" s="162" customFormat="1" ht="14.1" customHeight="1" x14ac:dyDescent="0.15">
      <c r="A92" s="37" t="s">
        <v>288</v>
      </c>
      <c r="B92" s="708"/>
      <c r="C92" s="80">
        <v>150</v>
      </c>
      <c r="D92" s="95"/>
      <c r="E92" s="104"/>
      <c r="F92" s="120"/>
      <c r="G92" s="104"/>
      <c r="H92" s="104"/>
      <c r="I92" s="104"/>
      <c r="J92" s="137"/>
      <c r="K92" s="104"/>
      <c r="L92" s="120"/>
      <c r="M92" s="154"/>
    </row>
    <row r="93" spans="1:13" s="162" customFormat="1" ht="14.1" customHeight="1" x14ac:dyDescent="0.15">
      <c r="A93" s="33" t="s">
        <v>289</v>
      </c>
      <c r="B93" s="695" t="s">
        <v>372</v>
      </c>
      <c r="C93" s="79">
        <v>70</v>
      </c>
      <c r="D93" s="93"/>
      <c r="E93" s="102"/>
      <c r="F93" s="121"/>
      <c r="G93" s="102"/>
      <c r="H93" s="102"/>
      <c r="I93" s="102"/>
      <c r="J93" s="99"/>
      <c r="K93" s="102"/>
      <c r="L93" s="121"/>
      <c r="M93" s="155"/>
    </row>
    <row r="94" spans="1:13" s="162" customFormat="1" ht="14.1" customHeight="1" x14ac:dyDescent="0.15">
      <c r="A94" s="33" t="s">
        <v>290</v>
      </c>
      <c r="B94" s="696"/>
      <c r="C94" s="79">
        <v>90</v>
      </c>
      <c r="D94" s="94"/>
      <c r="E94" s="103"/>
      <c r="F94" s="119"/>
      <c r="G94" s="103"/>
      <c r="H94" s="103"/>
      <c r="I94" s="103"/>
      <c r="J94" s="100"/>
      <c r="K94" s="103"/>
      <c r="L94" s="119"/>
      <c r="M94" s="153"/>
    </row>
    <row r="95" spans="1:13" s="162" customFormat="1" ht="14.1" customHeight="1" x14ac:dyDescent="0.15">
      <c r="A95" s="33" t="s">
        <v>291</v>
      </c>
      <c r="B95" s="696"/>
      <c r="C95" s="79">
        <v>110</v>
      </c>
      <c r="D95" s="94"/>
      <c r="E95" s="103"/>
      <c r="F95" s="119"/>
      <c r="G95" s="103"/>
      <c r="H95" s="103"/>
      <c r="I95" s="103"/>
      <c r="J95" s="100"/>
      <c r="K95" s="103"/>
      <c r="L95" s="119"/>
      <c r="M95" s="153"/>
    </row>
    <row r="96" spans="1:13" s="162" customFormat="1" ht="14.1" customHeight="1" x14ac:dyDescent="0.15">
      <c r="A96" s="33" t="s">
        <v>292</v>
      </c>
      <c r="B96" s="697"/>
      <c r="C96" s="79">
        <v>112.5</v>
      </c>
      <c r="D96" s="94"/>
      <c r="E96" s="103"/>
      <c r="F96" s="119"/>
      <c r="G96" s="103"/>
      <c r="H96" s="103"/>
      <c r="I96" s="103"/>
      <c r="J96" s="100"/>
      <c r="K96" s="103"/>
      <c r="L96" s="119"/>
      <c r="M96" s="153"/>
    </row>
    <row r="97" spans="1:14" s="162" customFormat="1" ht="14.1" customHeight="1" x14ac:dyDescent="0.15">
      <c r="A97" s="37" t="s">
        <v>293</v>
      </c>
      <c r="B97" s="698"/>
      <c r="C97" s="80">
        <v>150</v>
      </c>
      <c r="D97" s="95"/>
      <c r="E97" s="104"/>
      <c r="F97" s="120"/>
      <c r="G97" s="104"/>
      <c r="H97" s="104"/>
      <c r="I97" s="104"/>
      <c r="J97" s="137"/>
      <c r="K97" s="104"/>
      <c r="L97" s="120"/>
      <c r="M97" s="154"/>
    </row>
    <row r="98" spans="1:14" s="162" customFormat="1" ht="14.1" customHeight="1" x14ac:dyDescent="0.15">
      <c r="A98" s="42" t="s">
        <v>294</v>
      </c>
      <c r="B98" s="66" t="s">
        <v>373</v>
      </c>
      <c r="C98" s="71">
        <v>60</v>
      </c>
      <c r="D98" s="96"/>
      <c r="E98" s="102"/>
      <c r="F98" s="121"/>
      <c r="G98" s="102"/>
      <c r="H98" s="102"/>
      <c r="I98" s="102"/>
      <c r="J98" s="99"/>
      <c r="K98" s="102"/>
      <c r="L98" s="121"/>
      <c r="M98" s="155"/>
    </row>
    <row r="99" spans="1:14" s="162" customFormat="1" ht="14.1" customHeight="1" x14ac:dyDescent="0.15">
      <c r="A99" s="33" t="s">
        <v>295</v>
      </c>
      <c r="B99" s="558" t="s">
        <v>374</v>
      </c>
      <c r="C99" s="79">
        <v>100</v>
      </c>
      <c r="D99" s="93"/>
      <c r="E99" s="102"/>
      <c r="F99" s="121"/>
      <c r="G99" s="102"/>
      <c r="H99" s="102"/>
      <c r="I99" s="102"/>
      <c r="J99" s="99"/>
      <c r="K99" s="102"/>
      <c r="L99" s="121"/>
      <c r="M99" s="155"/>
    </row>
    <row r="100" spans="1:14" s="162" customFormat="1" ht="14.1" customHeight="1" x14ac:dyDescent="0.15">
      <c r="A100" s="37" t="s">
        <v>296</v>
      </c>
      <c r="B100" s="563"/>
      <c r="C100" s="80">
        <v>150</v>
      </c>
      <c r="D100" s="95"/>
      <c r="E100" s="104"/>
      <c r="F100" s="120"/>
      <c r="G100" s="104"/>
      <c r="H100" s="104"/>
      <c r="I100" s="104"/>
      <c r="J100" s="137"/>
      <c r="K100" s="104"/>
      <c r="L100" s="120"/>
      <c r="M100" s="154"/>
    </row>
    <row r="101" spans="1:14" s="162" customFormat="1" ht="14.1" customHeight="1" x14ac:dyDescent="0.15">
      <c r="A101" s="33" t="s">
        <v>297</v>
      </c>
      <c r="B101" s="558" t="s">
        <v>375</v>
      </c>
      <c r="C101" s="79">
        <v>100</v>
      </c>
      <c r="D101" s="93"/>
      <c r="E101" s="102"/>
      <c r="F101" s="121"/>
      <c r="G101" s="102"/>
      <c r="H101" s="102"/>
      <c r="I101" s="102"/>
      <c r="J101" s="99"/>
      <c r="K101" s="102"/>
      <c r="L101" s="121"/>
      <c r="M101" s="155"/>
    </row>
    <row r="102" spans="1:14" s="162" customFormat="1" ht="14.1" customHeight="1" x14ac:dyDescent="0.15">
      <c r="A102" s="33" t="s">
        <v>298</v>
      </c>
      <c r="B102" s="559"/>
      <c r="C102" s="79">
        <v>125</v>
      </c>
      <c r="D102" s="96"/>
      <c r="E102" s="103"/>
      <c r="F102" s="119"/>
      <c r="G102" s="103"/>
      <c r="H102" s="103"/>
      <c r="I102" s="103"/>
      <c r="J102" s="100"/>
      <c r="K102" s="103"/>
      <c r="L102" s="119"/>
      <c r="M102" s="153"/>
    </row>
    <row r="103" spans="1:14" s="162" customFormat="1" ht="14.1" customHeight="1" x14ac:dyDescent="0.15">
      <c r="A103" s="37" t="s">
        <v>299</v>
      </c>
      <c r="B103" s="563"/>
      <c r="C103" s="80">
        <v>150</v>
      </c>
      <c r="D103" s="95"/>
      <c r="E103" s="104"/>
      <c r="F103" s="120"/>
      <c r="G103" s="104"/>
      <c r="H103" s="104"/>
      <c r="I103" s="104"/>
      <c r="J103" s="137"/>
      <c r="K103" s="104"/>
      <c r="L103" s="120"/>
      <c r="M103" s="154"/>
    </row>
    <row r="104" spans="1:14" ht="14.1" customHeight="1" x14ac:dyDescent="0.15">
      <c r="A104" s="43" t="s">
        <v>300</v>
      </c>
      <c r="B104" s="706" t="s">
        <v>376</v>
      </c>
      <c r="C104" s="81">
        <v>50</v>
      </c>
      <c r="D104" s="99"/>
      <c r="E104" s="110"/>
      <c r="F104" s="121"/>
      <c r="G104" s="110"/>
      <c r="H104" s="110"/>
      <c r="I104" s="110"/>
      <c r="J104" s="99"/>
      <c r="K104" s="110"/>
      <c r="L104" s="121"/>
      <c r="M104" s="155"/>
    </row>
    <row r="105" spans="1:14" ht="14.1" customHeight="1" x14ac:dyDescent="0.15">
      <c r="A105" s="44" t="s">
        <v>301</v>
      </c>
      <c r="B105" s="707"/>
      <c r="C105" s="82">
        <v>100</v>
      </c>
      <c r="D105" s="100"/>
      <c r="E105" s="111"/>
      <c r="F105" s="119"/>
      <c r="G105" s="111"/>
      <c r="H105" s="111"/>
      <c r="I105" s="111"/>
      <c r="J105" s="100"/>
      <c r="K105" s="111"/>
      <c r="L105" s="119"/>
      <c r="M105" s="153"/>
    </row>
    <row r="106" spans="1:14" ht="14.1" customHeight="1" x14ac:dyDescent="0.15">
      <c r="A106" s="34" t="s">
        <v>302</v>
      </c>
      <c r="B106" s="708"/>
      <c r="C106" s="74">
        <v>150</v>
      </c>
      <c r="D106" s="95"/>
      <c r="E106" s="104"/>
      <c r="F106" s="120"/>
      <c r="G106" s="104"/>
      <c r="H106" s="104"/>
      <c r="I106" s="104"/>
      <c r="J106" s="137"/>
      <c r="K106" s="104"/>
      <c r="L106" s="120"/>
      <c r="M106" s="154"/>
    </row>
    <row r="107" spans="1:14" ht="14.1" customHeight="1" x14ac:dyDescent="0.15">
      <c r="A107" s="45" t="s">
        <v>303</v>
      </c>
      <c r="B107" s="67" t="s">
        <v>377</v>
      </c>
      <c r="C107" s="83">
        <v>20</v>
      </c>
      <c r="D107" s="101"/>
      <c r="E107" s="112"/>
      <c r="F107" s="123"/>
      <c r="G107" s="112"/>
      <c r="H107" s="112"/>
      <c r="I107" s="112"/>
      <c r="J107" s="101"/>
      <c r="K107" s="112"/>
      <c r="L107" s="123"/>
      <c r="M107" s="157"/>
    </row>
    <row r="108" spans="1:14" ht="14.1" customHeight="1" x14ac:dyDescent="0.15">
      <c r="A108" s="45" t="s">
        <v>304</v>
      </c>
      <c r="B108" s="68" t="s">
        <v>378</v>
      </c>
      <c r="C108" s="83">
        <v>10</v>
      </c>
      <c r="D108" s="101"/>
      <c r="E108" s="112"/>
      <c r="F108" s="123"/>
      <c r="G108" s="112"/>
      <c r="H108" s="112"/>
      <c r="I108" s="112"/>
      <c r="J108" s="101"/>
      <c r="K108" s="112"/>
      <c r="L108" s="123"/>
      <c r="M108" s="157"/>
    </row>
    <row r="109" spans="1:14" ht="30" customHeight="1" x14ac:dyDescent="0.15">
      <c r="A109" s="45" t="s">
        <v>305</v>
      </c>
      <c r="B109" s="68" t="s">
        <v>379</v>
      </c>
      <c r="C109" s="83">
        <v>10</v>
      </c>
      <c r="D109" s="101"/>
      <c r="E109" s="112"/>
      <c r="F109" s="123"/>
      <c r="G109" s="112"/>
      <c r="H109" s="112"/>
      <c r="I109" s="112"/>
      <c r="J109" s="101"/>
      <c r="K109" s="112"/>
      <c r="L109" s="123"/>
      <c r="M109" s="157"/>
    </row>
    <row r="110" spans="1:14" ht="30" customHeight="1" x14ac:dyDescent="0.15">
      <c r="A110" s="35" t="s">
        <v>306</v>
      </c>
      <c r="B110" s="558" t="s">
        <v>180</v>
      </c>
      <c r="C110" s="76">
        <v>100</v>
      </c>
      <c r="D110" s="93"/>
      <c r="E110" s="102"/>
      <c r="F110" s="121"/>
      <c r="G110" s="102"/>
      <c r="H110" s="102"/>
      <c r="I110" s="102"/>
      <c r="J110" s="99"/>
      <c r="K110" s="102"/>
      <c r="L110" s="121"/>
      <c r="M110" s="155"/>
      <c r="N110" s="162"/>
    </row>
    <row r="111" spans="1:14" s="162" customFormat="1" ht="14.1" customHeight="1" x14ac:dyDescent="0.15">
      <c r="A111" s="46" t="s">
        <v>307</v>
      </c>
      <c r="B111" s="559"/>
      <c r="C111" s="77">
        <v>130</v>
      </c>
      <c r="D111" s="94"/>
      <c r="E111" s="103"/>
      <c r="F111" s="119"/>
      <c r="G111" s="103"/>
      <c r="H111" s="103"/>
      <c r="I111" s="103"/>
      <c r="J111" s="100"/>
      <c r="K111" s="103"/>
      <c r="L111" s="119"/>
      <c r="M111" s="153"/>
    </row>
    <row r="112" spans="1:14" s="162" customFormat="1" ht="14.1" customHeight="1" x14ac:dyDescent="0.15">
      <c r="A112" s="40" t="s">
        <v>308</v>
      </c>
      <c r="B112" s="559"/>
      <c r="C112" s="84">
        <v>160</v>
      </c>
      <c r="D112" s="94"/>
      <c r="E112" s="103"/>
      <c r="F112" s="119"/>
      <c r="G112" s="103"/>
      <c r="H112" s="103"/>
      <c r="I112" s="103"/>
      <c r="J112" s="100"/>
      <c r="K112" s="103"/>
      <c r="L112" s="119"/>
      <c r="M112" s="153"/>
    </row>
    <row r="113" spans="1:13" s="162" customFormat="1" ht="14.1" customHeight="1" x14ac:dyDescent="0.15">
      <c r="A113" s="40" t="s">
        <v>309</v>
      </c>
      <c r="B113" s="559"/>
      <c r="C113" s="77">
        <v>190</v>
      </c>
      <c r="D113" s="94"/>
      <c r="E113" s="103"/>
      <c r="F113" s="119"/>
      <c r="G113" s="103"/>
      <c r="H113" s="103"/>
      <c r="I113" s="103"/>
      <c r="J113" s="100"/>
      <c r="K113" s="103"/>
      <c r="L113" s="119"/>
      <c r="M113" s="153"/>
    </row>
    <row r="114" spans="1:13" s="162" customFormat="1" ht="14.1" customHeight="1" x14ac:dyDescent="0.15">
      <c r="A114" s="40" t="s">
        <v>310</v>
      </c>
      <c r="B114" s="559"/>
      <c r="C114" s="77">
        <v>220</v>
      </c>
      <c r="D114" s="94"/>
      <c r="E114" s="103"/>
      <c r="F114" s="119"/>
      <c r="G114" s="103"/>
      <c r="H114" s="103"/>
      <c r="I114" s="103"/>
      <c r="J114" s="100"/>
      <c r="K114" s="103"/>
      <c r="L114" s="119"/>
      <c r="M114" s="153"/>
    </row>
    <row r="115" spans="1:13" s="162" customFormat="1" ht="14.1" customHeight="1" x14ac:dyDescent="0.15">
      <c r="A115" s="46" t="s">
        <v>311</v>
      </c>
      <c r="B115" s="559"/>
      <c r="C115" s="77">
        <v>250</v>
      </c>
      <c r="D115" s="94"/>
      <c r="E115" s="103"/>
      <c r="F115" s="119"/>
      <c r="G115" s="103"/>
      <c r="H115" s="103"/>
      <c r="I115" s="103"/>
      <c r="J115" s="100"/>
      <c r="K115" s="103"/>
      <c r="L115" s="119"/>
      <c r="M115" s="153"/>
    </row>
    <row r="116" spans="1:13" s="162" customFormat="1" ht="14.1" customHeight="1" x14ac:dyDescent="0.15">
      <c r="A116" s="40" t="s">
        <v>312</v>
      </c>
      <c r="B116" s="559"/>
      <c r="C116" s="77">
        <v>280</v>
      </c>
      <c r="D116" s="94"/>
      <c r="E116" s="103"/>
      <c r="F116" s="119"/>
      <c r="G116" s="103"/>
      <c r="H116" s="103"/>
      <c r="I116" s="103"/>
      <c r="J116" s="100"/>
      <c r="K116" s="103"/>
      <c r="L116" s="119"/>
      <c r="M116" s="153"/>
    </row>
    <row r="117" spans="1:13" s="162" customFormat="1" ht="14.1" customHeight="1" x14ac:dyDescent="0.15">
      <c r="A117" s="46" t="s">
        <v>313</v>
      </c>
      <c r="B117" s="559"/>
      <c r="C117" s="77">
        <v>340</v>
      </c>
      <c r="D117" s="94"/>
      <c r="E117" s="103"/>
      <c r="F117" s="119"/>
      <c r="G117" s="103"/>
      <c r="H117" s="103"/>
      <c r="I117" s="103"/>
      <c r="J117" s="100"/>
      <c r="K117" s="103"/>
      <c r="L117" s="119"/>
      <c r="M117" s="153"/>
    </row>
    <row r="118" spans="1:13" s="162" customFormat="1" ht="14.1" customHeight="1" x14ac:dyDescent="0.15">
      <c r="A118" s="37" t="s">
        <v>314</v>
      </c>
      <c r="B118" s="563"/>
      <c r="C118" s="78">
        <v>400</v>
      </c>
      <c r="D118" s="95"/>
      <c r="E118" s="107"/>
      <c r="F118" s="124"/>
      <c r="G118" s="107"/>
      <c r="H118" s="107"/>
      <c r="I118" s="107"/>
      <c r="J118" s="139"/>
      <c r="K118" s="107"/>
      <c r="L118" s="124"/>
      <c r="M118" s="158"/>
    </row>
    <row r="119" spans="1:13" s="162" customFormat="1" ht="14.1" customHeight="1" x14ac:dyDescent="0.15">
      <c r="A119" s="42" t="s">
        <v>315</v>
      </c>
      <c r="B119" s="60" t="s">
        <v>380</v>
      </c>
      <c r="C119" s="71">
        <v>1250</v>
      </c>
      <c r="D119" s="92"/>
      <c r="E119" s="108"/>
      <c r="F119" s="123"/>
      <c r="G119" s="108"/>
      <c r="H119" s="108"/>
      <c r="I119" s="108"/>
      <c r="J119" s="101"/>
      <c r="K119" s="108"/>
      <c r="L119" s="123"/>
      <c r="M119" s="157"/>
    </row>
    <row r="120" spans="1:13" s="162" customFormat="1" ht="14.1" customHeight="1" x14ac:dyDescent="0.15">
      <c r="A120" s="33" t="s">
        <v>316</v>
      </c>
      <c r="B120" s="558" t="s">
        <v>381</v>
      </c>
      <c r="C120" s="79">
        <v>150</v>
      </c>
      <c r="D120" s="93"/>
      <c r="E120" s="102"/>
      <c r="F120" s="121"/>
      <c r="G120" s="102"/>
      <c r="H120" s="102"/>
      <c r="I120" s="102"/>
      <c r="J120" s="99"/>
      <c r="K120" s="102"/>
      <c r="L120" s="121"/>
      <c r="M120" s="155"/>
    </row>
    <row r="121" spans="1:13" s="162" customFormat="1" ht="14.1" customHeight="1" x14ac:dyDescent="0.15">
      <c r="A121" s="37" t="s">
        <v>317</v>
      </c>
      <c r="B121" s="563"/>
      <c r="C121" s="80">
        <v>250</v>
      </c>
      <c r="D121" s="95"/>
      <c r="E121" s="104"/>
      <c r="F121" s="120"/>
      <c r="G121" s="104"/>
      <c r="H121" s="104"/>
      <c r="I121" s="104"/>
      <c r="J121" s="137"/>
      <c r="K121" s="104"/>
      <c r="L121" s="120"/>
      <c r="M121" s="154"/>
    </row>
    <row r="122" spans="1:13" s="162" customFormat="1" ht="14.1" customHeight="1" x14ac:dyDescent="0.15">
      <c r="A122" s="33" t="s">
        <v>318</v>
      </c>
      <c r="B122" s="706" t="s">
        <v>382</v>
      </c>
      <c r="C122" s="79">
        <v>30</v>
      </c>
      <c r="D122" s="93"/>
      <c r="E122" s="102"/>
      <c r="F122" s="121"/>
      <c r="G122" s="102"/>
      <c r="H122" s="102"/>
      <c r="I122" s="102"/>
      <c r="J122" s="99"/>
      <c r="K122" s="102"/>
      <c r="L122" s="121"/>
      <c r="M122" s="155"/>
    </row>
    <row r="123" spans="1:13" s="162" customFormat="1" ht="14.1" customHeight="1" x14ac:dyDescent="0.15">
      <c r="A123" s="33" t="s">
        <v>319</v>
      </c>
      <c r="B123" s="707"/>
      <c r="C123" s="79">
        <f>25*1.5</f>
        <v>37.5</v>
      </c>
      <c r="D123" s="94"/>
      <c r="E123" s="103"/>
      <c r="F123" s="119"/>
      <c r="G123" s="103"/>
      <c r="H123" s="103"/>
      <c r="I123" s="103"/>
      <c r="J123" s="100"/>
      <c r="K123" s="103"/>
      <c r="L123" s="119"/>
      <c r="M123" s="153"/>
    </row>
    <row r="124" spans="1:13" s="162" customFormat="1" ht="14.1" customHeight="1" x14ac:dyDescent="0.15">
      <c r="A124" s="33" t="s">
        <v>320</v>
      </c>
      <c r="B124" s="707"/>
      <c r="C124" s="79">
        <v>45</v>
      </c>
      <c r="D124" s="94"/>
      <c r="E124" s="103"/>
      <c r="F124" s="119"/>
      <c r="G124" s="103"/>
      <c r="H124" s="103"/>
      <c r="I124" s="103"/>
      <c r="J124" s="100"/>
      <c r="K124" s="103"/>
      <c r="L124" s="119"/>
      <c r="M124" s="153"/>
    </row>
    <row r="125" spans="1:13" s="162" customFormat="1" ht="14.1" customHeight="1" x14ac:dyDescent="0.15">
      <c r="A125" s="33" t="s">
        <v>321</v>
      </c>
      <c r="B125" s="707"/>
      <c r="C125" s="79">
        <v>46.875</v>
      </c>
      <c r="D125" s="94"/>
      <c r="E125" s="103"/>
      <c r="F125" s="119"/>
      <c r="G125" s="103"/>
      <c r="H125" s="103"/>
      <c r="I125" s="103"/>
      <c r="J125" s="100"/>
      <c r="K125" s="103"/>
      <c r="L125" s="119"/>
      <c r="M125" s="153"/>
    </row>
    <row r="126" spans="1:13" s="162" customFormat="1" ht="14.1" customHeight="1" x14ac:dyDescent="0.15">
      <c r="A126" s="33" t="s">
        <v>322</v>
      </c>
      <c r="B126" s="707"/>
      <c r="C126" s="79">
        <f>35*1.5</f>
        <v>52.5</v>
      </c>
      <c r="D126" s="94"/>
      <c r="E126" s="103"/>
      <c r="F126" s="119"/>
      <c r="G126" s="103"/>
      <c r="H126" s="103"/>
      <c r="I126" s="103"/>
      <c r="J126" s="100"/>
      <c r="K126" s="103"/>
      <c r="L126" s="119"/>
      <c r="M126" s="153"/>
    </row>
    <row r="127" spans="1:13" s="162" customFormat="1" ht="14.1" customHeight="1" x14ac:dyDescent="0.15">
      <c r="A127" s="33" t="s">
        <v>323</v>
      </c>
      <c r="B127" s="707"/>
      <c r="C127" s="79">
        <v>56.25</v>
      </c>
      <c r="D127" s="94"/>
      <c r="E127" s="103"/>
      <c r="F127" s="119"/>
      <c r="G127" s="103"/>
      <c r="H127" s="103"/>
      <c r="I127" s="103"/>
      <c r="J127" s="100"/>
      <c r="K127" s="103"/>
      <c r="L127" s="119"/>
      <c r="M127" s="153"/>
    </row>
    <row r="128" spans="1:13" s="162" customFormat="1" ht="14.1" customHeight="1" x14ac:dyDescent="0.15">
      <c r="A128" s="31" t="s">
        <v>324</v>
      </c>
      <c r="B128" s="707"/>
      <c r="C128" s="77">
        <v>60</v>
      </c>
      <c r="D128" s="94"/>
      <c r="E128" s="103"/>
      <c r="F128" s="119"/>
      <c r="G128" s="103"/>
      <c r="H128" s="103"/>
      <c r="I128" s="103"/>
      <c r="J128" s="100"/>
      <c r="K128" s="103"/>
      <c r="L128" s="119"/>
      <c r="M128" s="153"/>
    </row>
    <row r="129" spans="1:13" s="162" customFormat="1" ht="14.1" customHeight="1" x14ac:dyDescent="0.15">
      <c r="A129" s="31" t="s">
        <v>325</v>
      </c>
      <c r="B129" s="707"/>
      <c r="C129" s="77">
        <v>65.625</v>
      </c>
      <c r="D129" s="94"/>
      <c r="E129" s="103"/>
      <c r="F129" s="119"/>
      <c r="G129" s="103"/>
      <c r="H129" s="103"/>
      <c r="I129" s="103"/>
      <c r="J129" s="100"/>
      <c r="K129" s="103"/>
      <c r="L129" s="119"/>
      <c r="M129" s="153"/>
    </row>
    <row r="130" spans="1:13" s="162" customFormat="1" ht="14.1" customHeight="1" x14ac:dyDescent="0.15">
      <c r="A130" s="33" t="s">
        <v>326</v>
      </c>
      <c r="B130" s="707"/>
      <c r="C130" s="79">
        <f>45*1.5</f>
        <v>67.5</v>
      </c>
      <c r="D130" s="94"/>
      <c r="E130" s="103"/>
      <c r="F130" s="119"/>
      <c r="G130" s="103"/>
      <c r="H130" s="103"/>
      <c r="I130" s="103"/>
      <c r="J130" s="100"/>
      <c r="K130" s="103"/>
      <c r="L130" s="119"/>
      <c r="M130" s="153"/>
    </row>
    <row r="131" spans="1:13" s="162" customFormat="1" ht="14.1" customHeight="1" x14ac:dyDescent="0.15">
      <c r="A131" s="33" t="s">
        <v>327</v>
      </c>
      <c r="B131" s="707"/>
      <c r="C131" s="79">
        <v>75</v>
      </c>
      <c r="D131" s="94"/>
      <c r="E131" s="103"/>
      <c r="F131" s="119"/>
      <c r="G131" s="103"/>
      <c r="H131" s="103"/>
      <c r="I131" s="103"/>
      <c r="J131" s="100"/>
      <c r="K131" s="103"/>
      <c r="L131" s="119"/>
      <c r="M131" s="153"/>
    </row>
    <row r="132" spans="1:13" s="162" customFormat="1" ht="14.1" customHeight="1" x14ac:dyDescent="0.15">
      <c r="A132" s="33" t="s">
        <v>328</v>
      </c>
      <c r="B132" s="707"/>
      <c r="C132" s="79">
        <v>84.375</v>
      </c>
      <c r="D132" s="94"/>
      <c r="E132" s="103"/>
      <c r="F132" s="119"/>
      <c r="G132" s="103"/>
      <c r="H132" s="103"/>
      <c r="I132" s="103"/>
      <c r="J132" s="100"/>
      <c r="K132" s="103"/>
      <c r="L132" s="119"/>
      <c r="M132" s="153"/>
    </row>
    <row r="133" spans="1:13" s="162" customFormat="1" ht="14.1" customHeight="1" x14ac:dyDescent="0.15">
      <c r="A133" s="33" t="s">
        <v>329</v>
      </c>
      <c r="B133" s="707"/>
      <c r="C133" s="79">
        <v>90</v>
      </c>
      <c r="D133" s="94"/>
      <c r="E133" s="103"/>
      <c r="F133" s="119"/>
      <c r="G133" s="103"/>
      <c r="H133" s="103"/>
      <c r="I133" s="103"/>
      <c r="J133" s="100"/>
      <c r="K133" s="103"/>
      <c r="L133" s="119"/>
      <c r="M133" s="153"/>
    </row>
    <row r="134" spans="1:13" s="162" customFormat="1" ht="14.1" customHeight="1" x14ac:dyDescent="0.15">
      <c r="A134" s="33" t="s">
        <v>330</v>
      </c>
      <c r="B134" s="707"/>
      <c r="C134" s="79">
        <v>93.75</v>
      </c>
      <c r="D134" s="94"/>
      <c r="E134" s="103"/>
      <c r="F134" s="119"/>
      <c r="G134" s="103"/>
      <c r="H134" s="103"/>
      <c r="I134" s="103"/>
      <c r="J134" s="100"/>
      <c r="K134" s="103"/>
      <c r="L134" s="119"/>
      <c r="M134" s="153"/>
    </row>
    <row r="135" spans="1:13" s="162" customFormat="1" ht="14.1" customHeight="1" x14ac:dyDescent="0.15">
      <c r="A135" s="31" t="s">
        <v>331</v>
      </c>
      <c r="B135" s="707"/>
      <c r="C135" s="77">
        <v>105</v>
      </c>
      <c r="D135" s="94"/>
      <c r="E135" s="103"/>
      <c r="F135" s="119"/>
      <c r="G135" s="103"/>
      <c r="H135" s="103"/>
      <c r="I135" s="103"/>
      <c r="J135" s="100"/>
      <c r="K135" s="103"/>
      <c r="L135" s="119"/>
      <c r="M135" s="153"/>
    </row>
    <row r="136" spans="1:13" s="162" customFormat="1" ht="14.1" customHeight="1" x14ac:dyDescent="0.15">
      <c r="A136" s="34" t="s">
        <v>332</v>
      </c>
      <c r="B136" s="707"/>
      <c r="C136" s="85">
        <f>75*1.5</f>
        <v>112.5</v>
      </c>
      <c r="D136" s="94"/>
      <c r="E136" s="103"/>
      <c r="F136" s="119"/>
      <c r="G136" s="103"/>
      <c r="H136" s="103"/>
      <c r="I136" s="103"/>
      <c r="J136" s="100"/>
      <c r="K136" s="103"/>
      <c r="L136" s="119"/>
      <c r="M136" s="153"/>
    </row>
    <row r="137" spans="1:13" s="162" customFormat="1" ht="14.1" customHeight="1" x14ac:dyDescent="0.15">
      <c r="A137" s="34" t="s">
        <v>333</v>
      </c>
      <c r="B137" s="707"/>
      <c r="C137" s="85">
        <v>140.625</v>
      </c>
      <c r="D137" s="94"/>
      <c r="E137" s="103"/>
      <c r="F137" s="119"/>
      <c r="G137" s="103"/>
      <c r="H137" s="103"/>
      <c r="I137" s="103"/>
      <c r="J137" s="100"/>
      <c r="K137" s="103"/>
      <c r="L137" s="119"/>
      <c r="M137" s="153"/>
    </row>
    <row r="138" spans="1:13" s="162" customFormat="1" ht="14.1" customHeight="1" x14ac:dyDescent="0.15">
      <c r="A138" s="37" t="s">
        <v>334</v>
      </c>
      <c r="B138" s="708"/>
      <c r="C138" s="80">
        <v>150</v>
      </c>
      <c r="D138" s="95"/>
      <c r="E138" s="104"/>
      <c r="F138" s="120"/>
      <c r="G138" s="104"/>
      <c r="H138" s="104"/>
      <c r="I138" s="104"/>
      <c r="J138" s="137"/>
      <c r="K138" s="104"/>
      <c r="L138" s="120"/>
      <c r="M138" s="154"/>
    </row>
    <row r="139" spans="1:13" ht="14.1" customHeight="1" x14ac:dyDescent="0.15">
      <c r="A139" s="47" t="s">
        <v>335</v>
      </c>
      <c r="B139" s="69" t="s">
        <v>383</v>
      </c>
      <c r="C139" s="71">
        <v>100</v>
      </c>
      <c r="D139" s="92"/>
      <c r="E139" s="108"/>
      <c r="F139" s="123"/>
      <c r="G139" s="108"/>
      <c r="H139" s="108"/>
      <c r="I139" s="108"/>
      <c r="J139" s="101"/>
      <c r="K139" s="108"/>
      <c r="L139" s="123"/>
      <c r="M139" s="157"/>
    </row>
    <row r="140" spans="1:13" ht="14.1" customHeight="1" x14ac:dyDescent="0.15">
      <c r="A140" s="48" t="s">
        <v>336</v>
      </c>
      <c r="B140" s="695" t="s">
        <v>384</v>
      </c>
      <c r="C140" s="86" t="s">
        <v>393</v>
      </c>
      <c r="D140" s="93"/>
      <c r="E140" s="102"/>
      <c r="F140" s="121"/>
      <c r="G140" s="102"/>
      <c r="H140" s="102"/>
      <c r="I140" s="102"/>
      <c r="J140" s="99"/>
      <c r="K140" s="102"/>
      <c r="L140" s="116"/>
      <c r="M140" s="150"/>
    </row>
    <row r="141" spans="1:13" ht="14.1" customHeight="1" x14ac:dyDescent="0.15">
      <c r="A141" s="31" t="s">
        <v>337</v>
      </c>
      <c r="B141" s="696"/>
      <c r="C141" s="87" t="s">
        <v>394</v>
      </c>
      <c r="D141" s="94"/>
      <c r="E141" s="103"/>
      <c r="F141" s="119"/>
      <c r="G141" s="103"/>
      <c r="H141" s="103"/>
      <c r="I141" s="103"/>
      <c r="J141" s="100"/>
      <c r="K141" s="103"/>
      <c r="L141" s="117"/>
      <c r="M141" s="151"/>
    </row>
    <row r="142" spans="1:13" ht="14.1" customHeight="1" x14ac:dyDescent="0.15">
      <c r="A142" s="31" t="s">
        <v>338</v>
      </c>
      <c r="B142" s="696"/>
      <c r="C142" s="87" t="s">
        <v>395</v>
      </c>
      <c r="D142" s="94"/>
      <c r="E142" s="103"/>
      <c r="F142" s="119"/>
      <c r="G142" s="103"/>
      <c r="H142" s="103"/>
      <c r="I142" s="103"/>
      <c r="J142" s="100"/>
      <c r="K142" s="103"/>
      <c r="L142" s="117"/>
      <c r="M142" s="151"/>
    </row>
    <row r="143" spans="1:13" ht="14.1" customHeight="1" x14ac:dyDescent="0.15">
      <c r="A143" s="31" t="s">
        <v>339</v>
      </c>
      <c r="B143" s="696"/>
      <c r="C143" s="87" t="s">
        <v>396</v>
      </c>
      <c r="D143" s="94"/>
      <c r="E143" s="103"/>
      <c r="F143" s="119"/>
      <c r="G143" s="103"/>
      <c r="H143" s="103"/>
      <c r="I143" s="103"/>
      <c r="J143" s="100"/>
      <c r="K143" s="103"/>
      <c r="L143" s="117"/>
      <c r="M143" s="151"/>
    </row>
    <row r="144" spans="1:13" ht="14.1" customHeight="1" x14ac:dyDescent="0.15">
      <c r="A144" s="34" t="s">
        <v>340</v>
      </c>
      <c r="B144" s="698"/>
      <c r="C144" s="88">
        <v>1250</v>
      </c>
      <c r="D144" s="95"/>
      <c r="E144" s="104"/>
      <c r="F144" s="120"/>
      <c r="G144" s="104"/>
      <c r="H144" s="104"/>
      <c r="I144" s="104"/>
      <c r="J144" s="137"/>
      <c r="K144" s="104"/>
      <c r="L144" s="118"/>
      <c r="M144" s="152"/>
    </row>
    <row r="145" spans="1:13" ht="14.1" customHeight="1" x14ac:dyDescent="0.15">
      <c r="A145" s="48" t="s">
        <v>341</v>
      </c>
      <c r="B145" s="695" t="s">
        <v>385</v>
      </c>
      <c r="C145" s="86" t="s">
        <v>397</v>
      </c>
      <c r="D145" s="93"/>
      <c r="E145" s="102"/>
      <c r="F145" s="121"/>
      <c r="G145" s="102"/>
      <c r="H145" s="102"/>
      <c r="I145" s="102"/>
      <c r="J145" s="99"/>
      <c r="K145" s="102"/>
      <c r="L145" s="116"/>
      <c r="M145" s="150"/>
    </row>
    <row r="146" spans="1:13" ht="14.1" customHeight="1" x14ac:dyDescent="0.15">
      <c r="A146" s="31" t="s">
        <v>342</v>
      </c>
      <c r="B146" s="696"/>
      <c r="C146" s="87" t="s">
        <v>398</v>
      </c>
      <c r="D146" s="94"/>
      <c r="E146" s="103"/>
      <c r="F146" s="119"/>
      <c r="G146" s="103"/>
      <c r="H146" s="103"/>
      <c r="I146" s="103"/>
      <c r="J146" s="100"/>
      <c r="K146" s="103"/>
      <c r="L146" s="117"/>
      <c r="M146" s="151"/>
    </row>
    <row r="147" spans="1:13" ht="14.1" customHeight="1" x14ac:dyDescent="0.15">
      <c r="A147" s="31" t="s">
        <v>343</v>
      </c>
      <c r="B147" s="696"/>
      <c r="C147" s="87" t="s">
        <v>399</v>
      </c>
      <c r="D147" s="94"/>
      <c r="E147" s="103"/>
      <c r="F147" s="119"/>
      <c r="G147" s="103"/>
      <c r="H147" s="103"/>
      <c r="I147" s="103"/>
      <c r="J147" s="100"/>
      <c r="K147" s="103"/>
      <c r="L147" s="117"/>
      <c r="M147" s="151"/>
    </row>
    <row r="148" spans="1:13" ht="14.1" customHeight="1" x14ac:dyDescent="0.15">
      <c r="A148" s="31" t="s">
        <v>344</v>
      </c>
      <c r="B148" s="696"/>
      <c r="C148" s="87" t="s">
        <v>400</v>
      </c>
      <c r="D148" s="94"/>
      <c r="E148" s="103"/>
      <c r="F148" s="119"/>
      <c r="G148" s="103"/>
      <c r="H148" s="103"/>
      <c r="I148" s="103"/>
      <c r="J148" s="100"/>
      <c r="K148" s="103"/>
      <c r="L148" s="117"/>
      <c r="M148" s="151"/>
    </row>
    <row r="149" spans="1:13" ht="14.1" customHeight="1" x14ac:dyDescent="0.15">
      <c r="A149" s="34" t="s">
        <v>345</v>
      </c>
      <c r="B149" s="698"/>
      <c r="C149" s="88">
        <v>1250</v>
      </c>
      <c r="D149" s="95"/>
      <c r="E149" s="104"/>
      <c r="F149" s="120"/>
      <c r="G149" s="104"/>
      <c r="H149" s="104"/>
      <c r="I149" s="104"/>
      <c r="J149" s="137"/>
      <c r="K149" s="104"/>
      <c r="L149" s="118"/>
      <c r="M149" s="152"/>
    </row>
    <row r="150" spans="1:13" ht="14.1" customHeight="1" x14ac:dyDescent="0.15">
      <c r="A150" s="30" t="s">
        <v>346</v>
      </c>
      <c r="B150" s="695" t="s">
        <v>386</v>
      </c>
      <c r="C150" s="86" t="s">
        <v>401</v>
      </c>
      <c r="D150" s="93"/>
      <c r="E150" s="102"/>
      <c r="F150" s="121"/>
      <c r="G150" s="102"/>
      <c r="H150" s="102"/>
      <c r="I150" s="102"/>
      <c r="J150" s="99"/>
      <c r="K150" s="102"/>
      <c r="L150" s="116"/>
      <c r="M150" s="150"/>
    </row>
    <row r="151" spans="1:13" ht="14.1" customHeight="1" x14ac:dyDescent="0.15">
      <c r="A151" s="31" t="s">
        <v>347</v>
      </c>
      <c r="B151" s="696"/>
      <c r="C151" s="87" t="s">
        <v>402</v>
      </c>
      <c r="D151" s="94"/>
      <c r="E151" s="103"/>
      <c r="F151" s="119"/>
      <c r="G151" s="103"/>
      <c r="H151" s="103"/>
      <c r="I151" s="103"/>
      <c r="J151" s="100"/>
      <c r="K151" s="103"/>
      <c r="L151" s="117"/>
      <c r="M151" s="151"/>
    </row>
    <row r="152" spans="1:13" ht="14.1" customHeight="1" x14ac:dyDescent="0.15">
      <c r="A152" s="31" t="s">
        <v>348</v>
      </c>
      <c r="B152" s="696"/>
      <c r="C152" s="87" t="s">
        <v>403</v>
      </c>
      <c r="D152" s="94"/>
      <c r="E152" s="103"/>
      <c r="F152" s="119"/>
      <c r="G152" s="103"/>
      <c r="H152" s="103"/>
      <c r="I152" s="103"/>
      <c r="J152" s="100"/>
      <c r="K152" s="103"/>
      <c r="L152" s="117"/>
      <c r="M152" s="151"/>
    </row>
    <row r="153" spans="1:13" ht="14.1" customHeight="1" x14ac:dyDescent="0.15">
      <c r="A153" s="31" t="s">
        <v>349</v>
      </c>
      <c r="B153" s="697"/>
      <c r="C153" s="87" t="s">
        <v>400</v>
      </c>
      <c r="D153" s="94"/>
      <c r="E153" s="103"/>
      <c r="F153" s="119"/>
      <c r="G153" s="103"/>
      <c r="H153" s="103"/>
      <c r="I153" s="103"/>
      <c r="J153" s="100"/>
      <c r="K153" s="103"/>
      <c r="L153" s="117"/>
      <c r="M153" s="151"/>
    </row>
    <row r="154" spans="1:13" ht="14.1" customHeight="1" x14ac:dyDescent="0.15">
      <c r="A154" s="34" t="s">
        <v>350</v>
      </c>
      <c r="B154" s="698"/>
      <c r="C154" s="88">
        <v>1250</v>
      </c>
      <c r="D154" s="95"/>
      <c r="E154" s="104"/>
      <c r="F154" s="120"/>
      <c r="G154" s="104"/>
      <c r="H154" s="104"/>
      <c r="I154" s="104"/>
      <c r="J154" s="137"/>
      <c r="K154" s="104"/>
      <c r="L154" s="118"/>
      <c r="M154" s="152"/>
    </row>
    <row r="155" spans="1:13" ht="13.5" customHeight="1" x14ac:dyDescent="0.15">
      <c r="A155" s="49" t="s">
        <v>351</v>
      </c>
      <c r="B155" s="699" t="s">
        <v>387</v>
      </c>
      <c r="C155" s="72">
        <v>0</v>
      </c>
      <c r="D155" s="102"/>
      <c r="E155" s="102"/>
      <c r="F155" s="121"/>
      <c r="G155" s="102"/>
      <c r="H155" s="102"/>
      <c r="I155" s="102"/>
      <c r="J155" s="101"/>
      <c r="K155" s="102"/>
      <c r="L155" s="116"/>
      <c r="M155" s="150"/>
    </row>
    <row r="156" spans="1:13" ht="14.1" customHeight="1" x14ac:dyDescent="0.15">
      <c r="A156" s="50" t="s">
        <v>352</v>
      </c>
      <c r="B156" s="700"/>
      <c r="C156" s="73">
        <v>2</v>
      </c>
      <c r="D156" s="103"/>
      <c r="E156" s="103"/>
      <c r="F156" s="119"/>
      <c r="G156" s="103"/>
      <c r="H156" s="103"/>
      <c r="I156" s="103"/>
      <c r="J156" s="101"/>
      <c r="K156" s="103"/>
      <c r="L156" s="117"/>
      <c r="M156" s="151"/>
    </row>
    <row r="157" spans="1:13" ht="14.1" customHeight="1" x14ac:dyDescent="0.15">
      <c r="A157" s="50" t="s">
        <v>353</v>
      </c>
      <c r="B157" s="700"/>
      <c r="C157" s="73">
        <v>4</v>
      </c>
      <c r="D157" s="103"/>
      <c r="E157" s="103"/>
      <c r="F157" s="119"/>
      <c r="G157" s="103"/>
      <c r="H157" s="103"/>
      <c r="I157" s="103"/>
      <c r="J157" s="101"/>
      <c r="K157" s="103">
        <v>285805295</v>
      </c>
      <c r="L157" s="117"/>
      <c r="M157" s="151"/>
    </row>
    <row r="158" spans="1:13" ht="14.1" customHeight="1" thickBot="1" x14ac:dyDescent="0.2">
      <c r="A158" s="51" t="s">
        <v>354</v>
      </c>
      <c r="B158" s="701"/>
      <c r="C158" s="89">
        <v>20</v>
      </c>
      <c r="D158" s="104"/>
      <c r="E158" s="104"/>
      <c r="F158" s="125"/>
      <c r="G158" s="104"/>
      <c r="H158" s="104"/>
      <c r="I158" s="104"/>
      <c r="J158" s="138"/>
      <c r="K158" s="104"/>
      <c r="L158" s="144"/>
      <c r="M158" s="159"/>
    </row>
    <row r="159" spans="1:13" ht="14.1" customHeight="1" thickBot="1" x14ac:dyDescent="0.2">
      <c r="A159" s="52"/>
      <c r="B159" s="702" t="s">
        <v>388</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389</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285805295</v>
      </c>
      <c r="L160" s="145"/>
      <c r="M160" s="160"/>
    </row>
    <row r="161" spans="1:13" ht="14.1" customHeight="1" thickBot="1" x14ac:dyDescent="0.2">
      <c r="A161" s="53"/>
      <c r="B161" s="702" t="s">
        <v>390</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285805295</v>
      </c>
      <c r="L161" s="145"/>
      <c r="M161" s="160"/>
    </row>
    <row r="163" spans="1:13" ht="409.5" customHeight="1" x14ac:dyDescent="0.15">
      <c r="A163" s="704"/>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3"/>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61"/>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31 16384:16384" x14ac:dyDescent="0.15">
      <c r="A1" s="12" t="s">
        <v>0</v>
      </c>
      <c r="B1" s="3" t="s">
        <v>7</v>
      </c>
      <c r="D1" s="16"/>
      <c r="AD1" s="19"/>
      <c r="AE1" s="19"/>
    </row>
    <row r="2" spans="1:31 16384:16384" x14ac:dyDescent="0.15">
      <c r="A2" s="12" t="s">
        <v>1</v>
      </c>
      <c r="B2" s="4">
        <v>45747</v>
      </c>
      <c r="D2" s="15" t="s">
        <v>81</v>
      </c>
      <c r="F2" s="15" t="s">
        <v>46</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8</v>
      </c>
      <c r="C4" s="732" t="s">
        <v>12</v>
      </c>
      <c r="D4" s="734" t="s">
        <v>16</v>
      </c>
      <c r="E4" s="734" t="s">
        <v>115</v>
      </c>
      <c r="F4" s="734" t="s">
        <v>32</v>
      </c>
      <c r="G4" s="734" t="s">
        <v>179</v>
      </c>
      <c r="H4" s="739" t="s">
        <v>53</v>
      </c>
      <c r="I4" s="740"/>
      <c r="J4" s="740"/>
      <c r="K4" s="741"/>
      <c r="L4" s="739" t="s">
        <v>56</v>
      </c>
      <c r="M4" s="740"/>
      <c r="N4" s="740"/>
      <c r="O4" s="741"/>
      <c r="P4" s="736" t="s">
        <v>187</v>
      </c>
      <c r="Q4" s="736" t="s">
        <v>188</v>
      </c>
      <c r="R4" s="736" t="s">
        <v>189</v>
      </c>
      <c r="S4" s="736" t="s">
        <v>190</v>
      </c>
      <c r="T4" s="736" t="s">
        <v>191</v>
      </c>
      <c r="U4" s="736" t="s">
        <v>194</v>
      </c>
      <c r="V4" s="731" t="s">
        <v>195</v>
      </c>
      <c r="W4" s="731" t="s">
        <v>72</v>
      </c>
      <c r="X4" s="731" t="s">
        <v>73</v>
      </c>
      <c r="Y4" s="731" t="s">
        <v>197</v>
      </c>
      <c r="Z4" s="731" t="s">
        <v>198</v>
      </c>
      <c r="AA4" s="731" t="s">
        <v>199</v>
      </c>
      <c r="AB4" s="731" t="s">
        <v>200</v>
      </c>
      <c r="AC4" s="731" t="s">
        <v>201</v>
      </c>
      <c r="XFD4"/>
    </row>
    <row r="5" spans="1:31 16384:16384" ht="32.450000000000003" customHeight="1" x14ac:dyDescent="0.15">
      <c r="A5" s="731"/>
      <c r="B5" s="731"/>
      <c r="C5" s="733"/>
      <c r="D5" s="735"/>
      <c r="E5" s="735"/>
      <c r="F5" s="735"/>
      <c r="G5" s="735"/>
      <c r="H5" s="5" t="s">
        <v>49</v>
      </c>
      <c r="I5" s="7" t="s">
        <v>183</v>
      </c>
      <c r="J5" s="7" t="s">
        <v>184</v>
      </c>
      <c r="K5" s="5" t="s">
        <v>55</v>
      </c>
      <c r="L5" s="5" t="s">
        <v>49</v>
      </c>
      <c r="M5" s="7" t="s">
        <v>183</v>
      </c>
      <c r="N5" s="7" t="s">
        <v>184</v>
      </c>
      <c r="O5" s="5" t="s">
        <v>55</v>
      </c>
      <c r="P5" s="737"/>
      <c r="Q5" s="737"/>
      <c r="R5" s="737"/>
      <c r="S5" s="737"/>
      <c r="T5" s="737"/>
      <c r="U5" s="737"/>
      <c r="V5" s="738"/>
      <c r="W5" s="738"/>
      <c r="X5" s="738"/>
      <c r="Y5" s="738"/>
      <c r="Z5" s="738"/>
      <c r="AA5" s="738"/>
      <c r="AB5" s="738"/>
      <c r="AC5" s="738"/>
      <c r="XFD5"/>
    </row>
    <row r="6" spans="1:31 16384:16384" x14ac:dyDescent="0.15">
      <c r="A6" s="14" t="s">
        <v>77</v>
      </c>
      <c r="B6" s="14" t="s">
        <v>10</v>
      </c>
      <c r="C6" s="14" t="s">
        <v>14</v>
      </c>
      <c r="D6" s="14" t="s">
        <v>82</v>
      </c>
      <c r="E6" s="14" t="s">
        <v>116</v>
      </c>
      <c r="F6" s="14" t="s">
        <v>146</v>
      </c>
      <c r="G6" s="14" t="s">
        <v>79</v>
      </c>
      <c r="H6" s="14" t="s">
        <v>180</v>
      </c>
      <c r="I6" s="17">
        <v>291807508.47273779</v>
      </c>
      <c r="J6" s="14" t="s">
        <v>59</v>
      </c>
      <c r="K6" s="17">
        <v>379349761.01455915</v>
      </c>
      <c r="L6" s="14" t="s">
        <v>180</v>
      </c>
      <c r="M6" s="17">
        <v>291807508.47273779</v>
      </c>
      <c r="N6" s="14" t="s">
        <v>59</v>
      </c>
      <c r="O6" s="17">
        <v>379349761.01455915</v>
      </c>
      <c r="P6" s="17">
        <v>291807508.47273773</v>
      </c>
      <c r="Q6" s="17">
        <v>0</v>
      </c>
      <c r="R6" s="17">
        <v>0</v>
      </c>
      <c r="S6" s="18">
        <v>0</v>
      </c>
      <c r="T6" s="14" t="s">
        <v>192</v>
      </c>
      <c r="U6" s="14" t="s">
        <v>192</v>
      </c>
      <c r="V6" s="14" t="s">
        <v>192</v>
      </c>
      <c r="W6" s="18">
        <v>6.2566560831070479</v>
      </c>
      <c r="X6" s="18">
        <v>1</v>
      </c>
      <c r="Y6" s="14" t="s">
        <v>79</v>
      </c>
      <c r="Z6" s="14" t="s">
        <v>79</v>
      </c>
      <c r="AA6" s="18" t="s">
        <v>79</v>
      </c>
      <c r="AB6" s="18" t="s">
        <v>79</v>
      </c>
      <c r="AC6" s="14" t="s">
        <v>79</v>
      </c>
    </row>
    <row r="7" spans="1:31 16384:16384" x14ac:dyDescent="0.15">
      <c r="A7" s="14" t="s">
        <v>77</v>
      </c>
      <c r="B7" s="14" t="s">
        <v>10</v>
      </c>
      <c r="C7" s="14" t="s">
        <v>14</v>
      </c>
      <c r="D7" s="14" t="s">
        <v>83</v>
      </c>
      <c r="E7" s="14" t="s">
        <v>117</v>
      </c>
      <c r="F7" s="14" t="s">
        <v>147</v>
      </c>
      <c r="G7" s="14" t="s">
        <v>79</v>
      </c>
      <c r="H7" s="14" t="s">
        <v>180</v>
      </c>
      <c r="I7" s="17">
        <v>190497059.26795822</v>
      </c>
      <c r="J7" s="14" t="s">
        <v>59</v>
      </c>
      <c r="K7" s="17">
        <v>247646177.04834571</v>
      </c>
      <c r="L7" s="14" t="s">
        <v>180</v>
      </c>
      <c r="M7" s="17">
        <v>190497059.26795822</v>
      </c>
      <c r="N7" s="14" t="s">
        <v>59</v>
      </c>
      <c r="O7" s="17">
        <v>247646177.04834571</v>
      </c>
      <c r="P7" s="17">
        <v>190497059.26795819</v>
      </c>
      <c r="Q7" s="17">
        <v>0</v>
      </c>
      <c r="R7" s="17">
        <v>0</v>
      </c>
      <c r="S7" s="18">
        <v>0</v>
      </c>
      <c r="T7" s="14" t="s">
        <v>193</v>
      </c>
      <c r="U7" s="14" t="s">
        <v>79</v>
      </c>
      <c r="V7" s="14" t="s">
        <v>196</v>
      </c>
      <c r="W7" s="18">
        <v>6.2566560831070479</v>
      </c>
      <c r="X7" s="18">
        <v>1</v>
      </c>
      <c r="Y7" s="14" t="s">
        <v>79</v>
      </c>
      <c r="Z7" s="14" t="s">
        <v>79</v>
      </c>
      <c r="AA7" s="18" t="s">
        <v>79</v>
      </c>
      <c r="AB7" s="18" t="s">
        <v>79</v>
      </c>
      <c r="AC7" s="14" t="s">
        <v>79</v>
      </c>
    </row>
    <row r="8" spans="1:31 16384:16384" x14ac:dyDescent="0.15">
      <c r="A8" s="14" t="s">
        <v>77</v>
      </c>
      <c r="B8" s="14" t="s">
        <v>10</v>
      </c>
      <c r="C8" s="14" t="s">
        <v>14</v>
      </c>
      <c r="D8" s="14" t="s">
        <v>84</v>
      </c>
      <c r="E8" s="14" t="s">
        <v>118</v>
      </c>
      <c r="F8" s="14" t="s">
        <v>148</v>
      </c>
      <c r="G8" s="14" t="s">
        <v>79</v>
      </c>
      <c r="H8" s="14" t="s">
        <v>180</v>
      </c>
      <c r="I8" s="17">
        <v>49385683.857487693</v>
      </c>
      <c r="J8" s="14" t="s">
        <v>59</v>
      </c>
      <c r="K8" s="17">
        <v>64201389.014734007</v>
      </c>
      <c r="L8" s="14" t="s">
        <v>180</v>
      </c>
      <c r="M8" s="17">
        <v>49385683.857487693</v>
      </c>
      <c r="N8" s="14" t="s">
        <v>59</v>
      </c>
      <c r="O8" s="17">
        <v>64201389.014734007</v>
      </c>
      <c r="P8" s="17">
        <v>49385683.857487686</v>
      </c>
      <c r="Q8" s="17">
        <v>0</v>
      </c>
      <c r="R8" s="17">
        <v>0</v>
      </c>
      <c r="S8" s="18">
        <v>0</v>
      </c>
      <c r="T8" s="14" t="s">
        <v>193</v>
      </c>
      <c r="U8" s="14" t="s">
        <v>79</v>
      </c>
      <c r="V8" s="14" t="s">
        <v>196</v>
      </c>
      <c r="W8" s="18">
        <v>6.2566560831070479</v>
      </c>
      <c r="X8" s="18">
        <v>1</v>
      </c>
      <c r="Y8" s="14" t="s">
        <v>79</v>
      </c>
      <c r="Z8" s="14" t="s">
        <v>79</v>
      </c>
      <c r="AA8" s="18" t="s">
        <v>79</v>
      </c>
      <c r="AB8" s="18" t="s">
        <v>79</v>
      </c>
      <c r="AC8" s="14" t="s">
        <v>79</v>
      </c>
    </row>
    <row r="9" spans="1:31 16384:16384" x14ac:dyDescent="0.15">
      <c r="A9" s="14" t="s">
        <v>77</v>
      </c>
      <c r="B9" s="14" t="s">
        <v>10</v>
      </c>
      <c r="C9" s="14" t="s">
        <v>14</v>
      </c>
      <c r="D9" s="14" t="s">
        <v>85</v>
      </c>
      <c r="E9" s="14" t="s">
        <v>119</v>
      </c>
      <c r="F9" s="14" t="s">
        <v>149</v>
      </c>
      <c r="G9" s="14" t="s">
        <v>79</v>
      </c>
      <c r="H9" s="14" t="s">
        <v>180</v>
      </c>
      <c r="I9" s="17">
        <v>266933303.54021516</v>
      </c>
      <c r="J9" s="14" t="s">
        <v>59</v>
      </c>
      <c r="K9" s="17">
        <v>347013294.60227972</v>
      </c>
      <c r="L9" s="14" t="s">
        <v>180</v>
      </c>
      <c r="M9" s="17">
        <v>266933303.54021516</v>
      </c>
      <c r="N9" s="14" t="s">
        <v>59</v>
      </c>
      <c r="O9" s="17">
        <v>347013294.60227972</v>
      </c>
      <c r="P9" s="17">
        <v>266933303.54021513</v>
      </c>
      <c r="Q9" s="17">
        <v>0</v>
      </c>
      <c r="R9" s="17">
        <v>0</v>
      </c>
      <c r="S9" s="18">
        <v>0</v>
      </c>
      <c r="T9" s="14" t="s">
        <v>192</v>
      </c>
      <c r="U9" s="14" t="s">
        <v>192</v>
      </c>
      <c r="V9" s="14" t="s">
        <v>192</v>
      </c>
      <c r="W9" s="18">
        <v>6.2566560831070479</v>
      </c>
      <c r="X9" s="18">
        <v>1</v>
      </c>
      <c r="Y9" s="14" t="s">
        <v>79</v>
      </c>
      <c r="Z9" s="14" t="s">
        <v>79</v>
      </c>
      <c r="AA9" s="18" t="s">
        <v>79</v>
      </c>
      <c r="AB9" s="18" t="s">
        <v>79</v>
      </c>
      <c r="AC9" s="14" t="s">
        <v>79</v>
      </c>
    </row>
    <row r="10" spans="1:31 16384:16384" x14ac:dyDescent="0.15">
      <c r="A10" s="14" t="s">
        <v>77</v>
      </c>
      <c r="B10" s="14" t="s">
        <v>10</v>
      </c>
      <c r="C10" s="14" t="s">
        <v>14</v>
      </c>
      <c r="D10" s="14" t="s">
        <v>86</v>
      </c>
      <c r="E10" s="14" t="s">
        <v>120</v>
      </c>
      <c r="F10" s="14" t="s">
        <v>150</v>
      </c>
      <c r="G10" s="14" t="s">
        <v>79</v>
      </c>
      <c r="H10" s="14" t="s">
        <v>180</v>
      </c>
      <c r="I10" s="17">
        <v>362385179.53350341</v>
      </c>
      <c r="J10" s="14" t="s">
        <v>59</v>
      </c>
      <c r="K10" s="17">
        <v>471100733.39355445</v>
      </c>
      <c r="L10" s="14" t="s">
        <v>180</v>
      </c>
      <c r="M10" s="17">
        <v>362385179.53350341</v>
      </c>
      <c r="N10" s="14" t="s">
        <v>59</v>
      </c>
      <c r="O10" s="17">
        <v>471100733.39355445</v>
      </c>
      <c r="P10" s="17">
        <v>362385179.53350335</v>
      </c>
      <c r="Q10" s="17">
        <v>0</v>
      </c>
      <c r="R10" s="17">
        <v>0</v>
      </c>
      <c r="S10" s="18">
        <v>0</v>
      </c>
      <c r="T10" s="14" t="s">
        <v>193</v>
      </c>
      <c r="U10" s="14" t="s">
        <v>79</v>
      </c>
      <c r="V10" s="14" t="s">
        <v>196</v>
      </c>
      <c r="W10" s="18">
        <v>6.2566560831070479</v>
      </c>
      <c r="X10" s="18">
        <v>1</v>
      </c>
      <c r="Y10" s="14" t="s">
        <v>79</v>
      </c>
      <c r="Z10" s="14" t="s">
        <v>79</v>
      </c>
      <c r="AA10" s="18" t="s">
        <v>79</v>
      </c>
      <c r="AB10" s="18" t="s">
        <v>79</v>
      </c>
      <c r="AC10" s="14" t="s">
        <v>79</v>
      </c>
    </row>
    <row r="11" spans="1:31 16384:16384" x14ac:dyDescent="0.15">
      <c r="A11" s="14" t="s">
        <v>77</v>
      </c>
      <c r="B11" s="14" t="s">
        <v>10</v>
      </c>
      <c r="C11" s="14" t="s">
        <v>14</v>
      </c>
      <c r="D11" s="14" t="s">
        <v>87</v>
      </c>
      <c r="E11" s="14" t="s">
        <v>121</v>
      </c>
      <c r="F11" s="14" t="s">
        <v>151</v>
      </c>
      <c r="G11" s="14" t="s">
        <v>79</v>
      </c>
      <c r="H11" s="14" t="s">
        <v>180</v>
      </c>
      <c r="I11" s="17">
        <v>77853073.677526876</v>
      </c>
      <c r="J11" s="14" t="s">
        <v>59</v>
      </c>
      <c r="K11" s="17">
        <v>101208995.78078495</v>
      </c>
      <c r="L11" s="14" t="s">
        <v>180</v>
      </c>
      <c r="M11" s="17">
        <v>77853073.677526876</v>
      </c>
      <c r="N11" s="14" t="s">
        <v>59</v>
      </c>
      <c r="O11" s="17">
        <v>101208995.78078495</v>
      </c>
      <c r="P11" s="17">
        <v>77348554.950154632</v>
      </c>
      <c r="Q11" s="17">
        <v>504518.727372233</v>
      </c>
      <c r="R11" s="17">
        <v>0</v>
      </c>
      <c r="S11" s="18">
        <v>0</v>
      </c>
      <c r="T11" s="14" t="s">
        <v>193</v>
      </c>
      <c r="U11" s="14" t="s">
        <v>79</v>
      </c>
      <c r="V11" s="14" t="s">
        <v>196</v>
      </c>
      <c r="W11" s="18">
        <v>6.2566560831070479</v>
      </c>
      <c r="X11" s="18">
        <v>1</v>
      </c>
      <c r="Y11" s="14" t="s">
        <v>79</v>
      </c>
      <c r="Z11" s="14" t="s">
        <v>79</v>
      </c>
      <c r="AA11" s="18" t="s">
        <v>79</v>
      </c>
      <c r="AB11" s="18" t="s">
        <v>79</v>
      </c>
      <c r="AC11" s="14" t="s">
        <v>79</v>
      </c>
    </row>
    <row r="12" spans="1:31 16384:16384" x14ac:dyDescent="0.15">
      <c r="A12" s="14" t="s">
        <v>77</v>
      </c>
      <c r="B12" s="14" t="s">
        <v>10</v>
      </c>
      <c r="C12" s="14" t="s">
        <v>14</v>
      </c>
      <c r="D12" s="14" t="s">
        <v>88</v>
      </c>
      <c r="E12" s="14" t="s">
        <v>122</v>
      </c>
      <c r="F12" s="14" t="s">
        <v>152</v>
      </c>
      <c r="G12" s="14" t="s">
        <v>79</v>
      </c>
      <c r="H12" s="14" t="s">
        <v>180</v>
      </c>
      <c r="I12" s="17">
        <v>182561055.75231501</v>
      </c>
      <c r="J12" s="14" t="s">
        <v>59</v>
      </c>
      <c r="K12" s="17">
        <v>237329372.47800952</v>
      </c>
      <c r="L12" s="14" t="s">
        <v>180</v>
      </c>
      <c r="M12" s="17">
        <v>182561055.75231501</v>
      </c>
      <c r="N12" s="14" t="s">
        <v>59</v>
      </c>
      <c r="O12" s="17">
        <v>237329372.47800952</v>
      </c>
      <c r="P12" s="17">
        <v>182561055.75231498</v>
      </c>
      <c r="Q12" s="17">
        <v>0</v>
      </c>
      <c r="R12" s="17">
        <v>0</v>
      </c>
      <c r="S12" s="18">
        <v>0</v>
      </c>
      <c r="T12" s="14" t="s">
        <v>193</v>
      </c>
      <c r="U12" s="14" t="s">
        <v>79</v>
      </c>
      <c r="V12" s="14" t="s">
        <v>196</v>
      </c>
      <c r="W12" s="18">
        <v>6.2566560831070479</v>
      </c>
      <c r="X12" s="18">
        <v>1</v>
      </c>
      <c r="Y12" s="14" t="s">
        <v>79</v>
      </c>
      <c r="Z12" s="14" t="s">
        <v>79</v>
      </c>
      <c r="AA12" s="18" t="s">
        <v>79</v>
      </c>
      <c r="AB12" s="18" t="s">
        <v>79</v>
      </c>
      <c r="AC12" s="14" t="s">
        <v>79</v>
      </c>
    </row>
    <row r="13" spans="1:31 16384:16384" x14ac:dyDescent="0.15">
      <c r="A13" s="14" t="s">
        <v>77</v>
      </c>
      <c r="B13" s="14" t="s">
        <v>10</v>
      </c>
      <c r="C13" s="14" t="s">
        <v>14</v>
      </c>
      <c r="D13" s="14" t="s">
        <v>89</v>
      </c>
      <c r="E13" s="14" t="s">
        <v>123</v>
      </c>
      <c r="F13" s="14" t="s">
        <v>153</v>
      </c>
      <c r="G13" s="14" t="s">
        <v>79</v>
      </c>
      <c r="H13" s="14" t="s">
        <v>180</v>
      </c>
      <c r="I13" s="17">
        <v>107795549.00302519</v>
      </c>
      <c r="J13" s="14" t="s">
        <v>59</v>
      </c>
      <c r="K13" s="17">
        <v>140134213.70393276</v>
      </c>
      <c r="L13" s="14" t="s">
        <v>180</v>
      </c>
      <c r="M13" s="17">
        <v>107795549.00302519</v>
      </c>
      <c r="N13" s="14" t="s">
        <v>59</v>
      </c>
      <c r="O13" s="17">
        <v>140134213.70393276</v>
      </c>
      <c r="P13" s="17">
        <v>107795549.00302517</v>
      </c>
      <c r="Q13" s="17">
        <v>0</v>
      </c>
      <c r="R13" s="17">
        <v>0</v>
      </c>
      <c r="S13" s="18">
        <v>0</v>
      </c>
      <c r="T13" s="14" t="s">
        <v>193</v>
      </c>
      <c r="U13" s="14" t="s">
        <v>79</v>
      </c>
      <c r="V13" s="14" t="s">
        <v>196</v>
      </c>
      <c r="W13" s="18">
        <v>6.2566560831070479</v>
      </c>
      <c r="X13" s="18">
        <v>1</v>
      </c>
      <c r="Y13" s="14" t="s">
        <v>79</v>
      </c>
      <c r="Z13" s="14" t="s">
        <v>79</v>
      </c>
      <c r="AA13" s="18" t="s">
        <v>79</v>
      </c>
      <c r="AB13" s="18" t="s">
        <v>79</v>
      </c>
      <c r="AC13" s="14" t="s">
        <v>79</v>
      </c>
    </row>
    <row r="14" spans="1:31 16384:16384" x14ac:dyDescent="0.15">
      <c r="A14" s="14" t="s">
        <v>77</v>
      </c>
      <c r="B14" s="14" t="s">
        <v>10</v>
      </c>
      <c r="C14" s="14" t="s">
        <v>14</v>
      </c>
      <c r="D14" s="14" t="s">
        <v>90</v>
      </c>
      <c r="E14" s="14" t="s">
        <v>124</v>
      </c>
      <c r="F14" s="14" t="s">
        <v>154</v>
      </c>
      <c r="G14" s="14" t="s">
        <v>79</v>
      </c>
      <c r="H14" s="14" t="s">
        <v>180</v>
      </c>
      <c r="I14" s="17">
        <v>596980917.56717825</v>
      </c>
      <c r="J14" s="14" t="s">
        <v>59</v>
      </c>
      <c r="K14" s="17">
        <v>776075192.83733177</v>
      </c>
      <c r="L14" s="14" t="s">
        <v>180</v>
      </c>
      <c r="M14" s="17">
        <v>596980917.56717825</v>
      </c>
      <c r="N14" s="14" t="s">
        <v>59</v>
      </c>
      <c r="O14" s="17">
        <v>776075192.83733177</v>
      </c>
      <c r="P14" s="17">
        <v>596980917.56717813</v>
      </c>
      <c r="Q14" s="17">
        <v>0</v>
      </c>
      <c r="R14" s="17">
        <v>0</v>
      </c>
      <c r="S14" s="18">
        <v>0</v>
      </c>
      <c r="T14" s="14" t="s">
        <v>192</v>
      </c>
      <c r="U14" s="14" t="s">
        <v>192</v>
      </c>
      <c r="V14" s="14" t="s">
        <v>192</v>
      </c>
      <c r="W14" s="18">
        <v>6.2566560831070479</v>
      </c>
      <c r="X14" s="18">
        <v>1</v>
      </c>
      <c r="Y14" s="14" t="s">
        <v>79</v>
      </c>
      <c r="Z14" s="14" t="s">
        <v>79</v>
      </c>
      <c r="AA14" s="18" t="s">
        <v>79</v>
      </c>
      <c r="AB14" s="18" t="s">
        <v>79</v>
      </c>
      <c r="AC14" s="14" t="s">
        <v>79</v>
      </c>
    </row>
    <row r="15" spans="1:31 16384:16384" x14ac:dyDescent="0.15">
      <c r="A15" s="14" t="s">
        <v>77</v>
      </c>
      <c r="B15" s="14" t="s">
        <v>10</v>
      </c>
      <c r="C15" s="14" t="s">
        <v>14</v>
      </c>
      <c r="D15" s="14" t="s">
        <v>91</v>
      </c>
      <c r="E15" s="14" t="s">
        <v>125</v>
      </c>
      <c r="F15" s="14" t="s">
        <v>155</v>
      </c>
      <c r="G15" s="14" t="s">
        <v>79</v>
      </c>
      <c r="H15" s="14" t="s">
        <v>180</v>
      </c>
      <c r="I15" s="17">
        <v>231199304.39557359</v>
      </c>
      <c r="J15" s="14" t="s">
        <v>59</v>
      </c>
      <c r="K15" s="17">
        <v>300559095.71424562</v>
      </c>
      <c r="L15" s="14" t="s">
        <v>180</v>
      </c>
      <c r="M15" s="17">
        <v>231199304.39557359</v>
      </c>
      <c r="N15" s="14" t="s">
        <v>59</v>
      </c>
      <c r="O15" s="17">
        <v>300559095.71424562</v>
      </c>
      <c r="P15" s="17">
        <v>231199304.39557356</v>
      </c>
      <c r="Q15" s="17">
        <v>0</v>
      </c>
      <c r="R15" s="17">
        <v>0</v>
      </c>
      <c r="S15" s="18">
        <v>0</v>
      </c>
      <c r="T15" s="14" t="s">
        <v>193</v>
      </c>
      <c r="U15" s="14" t="s">
        <v>79</v>
      </c>
      <c r="V15" s="14" t="s">
        <v>196</v>
      </c>
      <c r="W15" s="18">
        <v>6.2566560831070479</v>
      </c>
      <c r="X15" s="18">
        <v>1</v>
      </c>
      <c r="Y15" s="14" t="s">
        <v>79</v>
      </c>
      <c r="Z15" s="14" t="s">
        <v>79</v>
      </c>
      <c r="AA15" s="18" t="s">
        <v>79</v>
      </c>
      <c r="AB15" s="18" t="s">
        <v>79</v>
      </c>
      <c r="AC15" s="14" t="s">
        <v>79</v>
      </c>
    </row>
    <row r="16" spans="1:31 16384:16384" x14ac:dyDescent="0.15">
      <c r="A16" s="14" t="s">
        <v>77</v>
      </c>
      <c r="B16" s="14" t="s">
        <v>10</v>
      </c>
      <c r="C16" s="14" t="s">
        <v>14</v>
      </c>
      <c r="D16" s="14" t="s">
        <v>92</v>
      </c>
      <c r="E16" s="14" t="s">
        <v>126</v>
      </c>
      <c r="F16" s="14" t="s">
        <v>156</v>
      </c>
      <c r="G16" s="14" t="s">
        <v>79</v>
      </c>
      <c r="H16" s="14" t="s">
        <v>180</v>
      </c>
      <c r="I16" s="17">
        <v>393667542.41042405</v>
      </c>
      <c r="J16" s="14" t="s">
        <v>59</v>
      </c>
      <c r="K16" s="17">
        <v>511767805.1335513</v>
      </c>
      <c r="L16" s="14" t="s">
        <v>180</v>
      </c>
      <c r="M16" s="17">
        <v>393667542.41042405</v>
      </c>
      <c r="N16" s="14" t="s">
        <v>59</v>
      </c>
      <c r="O16" s="17">
        <v>511767805.1335513</v>
      </c>
      <c r="P16" s="17">
        <v>393667542.41042399</v>
      </c>
      <c r="Q16" s="17">
        <v>0</v>
      </c>
      <c r="R16" s="17">
        <v>0</v>
      </c>
      <c r="S16" s="18">
        <v>0</v>
      </c>
      <c r="T16" s="14" t="s">
        <v>193</v>
      </c>
      <c r="U16" s="14" t="s">
        <v>79</v>
      </c>
      <c r="V16" s="14" t="s">
        <v>196</v>
      </c>
      <c r="W16" s="18">
        <v>6.2566560831070479</v>
      </c>
      <c r="X16" s="18">
        <v>1</v>
      </c>
      <c r="Y16" s="14" t="s">
        <v>79</v>
      </c>
      <c r="Z16" s="14" t="s">
        <v>79</v>
      </c>
      <c r="AA16" s="18" t="s">
        <v>79</v>
      </c>
      <c r="AB16" s="18" t="s">
        <v>79</v>
      </c>
      <c r="AC16" s="14" t="s">
        <v>79</v>
      </c>
    </row>
    <row r="17" spans="1:29" x14ac:dyDescent="0.15">
      <c r="A17" s="14" t="s">
        <v>77</v>
      </c>
      <c r="B17" s="14" t="s">
        <v>10</v>
      </c>
      <c r="C17" s="14" t="s">
        <v>14</v>
      </c>
      <c r="D17" s="14" t="s">
        <v>93</v>
      </c>
      <c r="E17" s="14" t="s">
        <v>127</v>
      </c>
      <c r="F17" s="14" t="s">
        <v>157</v>
      </c>
      <c r="G17" s="14" t="s">
        <v>79</v>
      </c>
      <c r="H17" s="14" t="s">
        <v>180</v>
      </c>
      <c r="I17" s="17">
        <v>268197348.40713057</v>
      </c>
      <c r="J17" s="14" t="s">
        <v>59</v>
      </c>
      <c r="K17" s="17">
        <v>348656552.92926973</v>
      </c>
      <c r="L17" s="14" t="s">
        <v>180</v>
      </c>
      <c r="M17" s="17">
        <v>268197348.40713057</v>
      </c>
      <c r="N17" s="14" t="s">
        <v>59</v>
      </c>
      <c r="O17" s="17">
        <v>348656552.92926973</v>
      </c>
      <c r="P17" s="17">
        <v>268197348.40713054</v>
      </c>
      <c r="Q17" s="17">
        <v>0</v>
      </c>
      <c r="R17" s="17">
        <v>0</v>
      </c>
      <c r="S17" s="18">
        <v>0</v>
      </c>
      <c r="T17" s="14" t="s">
        <v>193</v>
      </c>
      <c r="U17" s="14" t="s">
        <v>79</v>
      </c>
      <c r="V17" s="14" t="s">
        <v>196</v>
      </c>
      <c r="W17" s="18">
        <v>6.2566560831070479</v>
      </c>
      <c r="X17" s="18">
        <v>1</v>
      </c>
      <c r="Y17" s="14" t="s">
        <v>79</v>
      </c>
      <c r="Z17" s="14" t="s">
        <v>79</v>
      </c>
      <c r="AA17" s="18" t="s">
        <v>79</v>
      </c>
      <c r="AB17" s="18" t="s">
        <v>79</v>
      </c>
      <c r="AC17" s="14" t="s">
        <v>79</v>
      </c>
    </row>
    <row r="18" spans="1:29" x14ac:dyDescent="0.15">
      <c r="A18" s="14" t="s">
        <v>77</v>
      </c>
      <c r="B18" s="14" t="s">
        <v>10</v>
      </c>
      <c r="C18" s="14" t="s">
        <v>14</v>
      </c>
      <c r="D18" s="14" t="s">
        <v>94</v>
      </c>
      <c r="E18" s="14" t="s">
        <v>128</v>
      </c>
      <c r="F18" s="14" t="s">
        <v>158</v>
      </c>
      <c r="G18" s="14" t="s">
        <v>79</v>
      </c>
      <c r="H18" s="14" t="s">
        <v>180</v>
      </c>
      <c r="I18" s="17">
        <v>179945032.40866321</v>
      </c>
      <c r="J18" s="14" t="s">
        <v>59</v>
      </c>
      <c r="K18" s="17">
        <v>233928542.13126218</v>
      </c>
      <c r="L18" s="14" t="s">
        <v>180</v>
      </c>
      <c r="M18" s="17">
        <v>179945032.40866321</v>
      </c>
      <c r="N18" s="14" t="s">
        <v>59</v>
      </c>
      <c r="O18" s="17">
        <v>233928542.13126218</v>
      </c>
      <c r="P18" s="17">
        <v>179945032.40866318</v>
      </c>
      <c r="Q18" s="17">
        <v>0</v>
      </c>
      <c r="R18" s="17">
        <v>0</v>
      </c>
      <c r="S18" s="18">
        <v>0</v>
      </c>
      <c r="T18" s="14" t="s">
        <v>193</v>
      </c>
      <c r="U18" s="14" t="s">
        <v>79</v>
      </c>
      <c r="V18" s="14" t="s">
        <v>196</v>
      </c>
      <c r="W18" s="18">
        <v>6.2566560831070479</v>
      </c>
      <c r="X18" s="18">
        <v>1</v>
      </c>
      <c r="Y18" s="14" t="s">
        <v>79</v>
      </c>
      <c r="Z18" s="14" t="s">
        <v>79</v>
      </c>
      <c r="AA18" s="18" t="s">
        <v>79</v>
      </c>
      <c r="AB18" s="18" t="s">
        <v>79</v>
      </c>
      <c r="AC18" s="14" t="s">
        <v>79</v>
      </c>
    </row>
    <row r="19" spans="1:29" x14ac:dyDescent="0.15">
      <c r="A19" s="14" t="s">
        <v>77</v>
      </c>
      <c r="B19" s="14" t="s">
        <v>10</v>
      </c>
      <c r="C19" s="14" t="s">
        <v>14</v>
      </c>
      <c r="D19" s="14" t="s">
        <v>95</v>
      </c>
      <c r="E19" s="14" t="s">
        <v>129</v>
      </c>
      <c r="F19" s="14" t="s">
        <v>159</v>
      </c>
      <c r="G19" s="14" t="s">
        <v>79</v>
      </c>
      <c r="H19" s="14" t="s">
        <v>180</v>
      </c>
      <c r="I19" s="17">
        <v>337543949.74376774</v>
      </c>
      <c r="J19" s="14" t="s">
        <v>59</v>
      </c>
      <c r="K19" s="17">
        <v>438807134.66689801</v>
      </c>
      <c r="L19" s="14" t="s">
        <v>180</v>
      </c>
      <c r="M19" s="17">
        <v>337543949.74376774</v>
      </c>
      <c r="N19" s="14" t="s">
        <v>59</v>
      </c>
      <c r="O19" s="17">
        <v>438807134.66689801</v>
      </c>
      <c r="P19" s="17">
        <v>337543949.74376768</v>
      </c>
      <c r="Q19" s="17">
        <v>0</v>
      </c>
      <c r="R19" s="17">
        <v>0</v>
      </c>
      <c r="S19" s="18">
        <v>0</v>
      </c>
      <c r="T19" s="14" t="s">
        <v>193</v>
      </c>
      <c r="U19" s="14" t="s">
        <v>79</v>
      </c>
      <c r="V19" s="14" t="s">
        <v>196</v>
      </c>
      <c r="W19" s="18">
        <v>6.2566560831070479</v>
      </c>
      <c r="X19" s="18">
        <v>1</v>
      </c>
      <c r="Y19" s="14" t="s">
        <v>79</v>
      </c>
      <c r="Z19" s="14" t="s">
        <v>79</v>
      </c>
      <c r="AA19" s="18" t="s">
        <v>79</v>
      </c>
      <c r="AB19" s="18" t="s">
        <v>79</v>
      </c>
      <c r="AC19" s="14" t="s">
        <v>79</v>
      </c>
    </row>
    <row r="20" spans="1:29" x14ac:dyDescent="0.15">
      <c r="A20" s="14" t="s">
        <v>77</v>
      </c>
      <c r="B20" s="14" t="s">
        <v>10</v>
      </c>
      <c r="C20" s="14" t="s">
        <v>14</v>
      </c>
      <c r="D20" s="14" t="s">
        <v>96</v>
      </c>
      <c r="E20" s="14" t="s">
        <v>130</v>
      </c>
      <c r="F20" s="14" t="s">
        <v>160</v>
      </c>
      <c r="G20" s="14" t="s">
        <v>79</v>
      </c>
      <c r="H20" s="14" t="s">
        <v>180</v>
      </c>
      <c r="I20" s="17">
        <v>98880185.479702741</v>
      </c>
      <c r="J20" s="14" t="s">
        <v>59</v>
      </c>
      <c r="K20" s="17">
        <v>128544241.12361357</v>
      </c>
      <c r="L20" s="14" t="s">
        <v>180</v>
      </c>
      <c r="M20" s="17">
        <v>98880185.479702741</v>
      </c>
      <c r="N20" s="14" t="s">
        <v>59</v>
      </c>
      <c r="O20" s="17">
        <v>128544241.12361357</v>
      </c>
      <c r="P20" s="17">
        <v>98078890.967780262</v>
      </c>
      <c r="Q20" s="17">
        <v>801294.51192246028</v>
      </c>
      <c r="R20" s="17">
        <v>0</v>
      </c>
      <c r="S20" s="18">
        <v>0</v>
      </c>
      <c r="T20" s="14" t="s">
        <v>193</v>
      </c>
      <c r="U20" s="14" t="s">
        <v>79</v>
      </c>
      <c r="V20" s="14" t="s">
        <v>196</v>
      </c>
      <c r="W20" s="18">
        <v>6.2566560831070479</v>
      </c>
      <c r="X20" s="18">
        <v>1</v>
      </c>
      <c r="Y20" s="14" t="s">
        <v>79</v>
      </c>
      <c r="Z20" s="14" t="s">
        <v>79</v>
      </c>
      <c r="AA20" s="18" t="s">
        <v>79</v>
      </c>
      <c r="AB20" s="18" t="s">
        <v>79</v>
      </c>
      <c r="AC20" s="14" t="s">
        <v>79</v>
      </c>
    </row>
    <row r="21" spans="1:29" x14ac:dyDescent="0.15">
      <c r="A21" s="14" t="s">
        <v>77</v>
      </c>
      <c r="B21" s="14" t="s">
        <v>10</v>
      </c>
      <c r="C21" s="14" t="s">
        <v>14</v>
      </c>
      <c r="D21" s="14" t="s">
        <v>97</v>
      </c>
      <c r="E21" s="14" t="s">
        <v>131</v>
      </c>
      <c r="F21" s="14" t="s">
        <v>161</v>
      </c>
      <c r="G21" s="14" t="s">
        <v>79</v>
      </c>
      <c r="H21" s="14" t="s">
        <v>180</v>
      </c>
      <c r="I21" s="17">
        <v>159203704.69763079</v>
      </c>
      <c r="J21" s="14" t="s">
        <v>59</v>
      </c>
      <c r="K21" s="17">
        <v>206964816.10692</v>
      </c>
      <c r="L21" s="14" t="s">
        <v>180</v>
      </c>
      <c r="M21" s="17">
        <v>159203704.69763079</v>
      </c>
      <c r="N21" s="14" t="s">
        <v>59</v>
      </c>
      <c r="O21" s="17">
        <v>206964816.10692</v>
      </c>
      <c r="P21" s="17">
        <v>159203704.69763076</v>
      </c>
      <c r="Q21" s="17">
        <v>0</v>
      </c>
      <c r="R21" s="17">
        <v>0</v>
      </c>
      <c r="S21" s="18">
        <v>0</v>
      </c>
      <c r="T21" s="14" t="s">
        <v>193</v>
      </c>
      <c r="U21" s="14" t="s">
        <v>79</v>
      </c>
      <c r="V21" s="14" t="s">
        <v>196</v>
      </c>
      <c r="W21" s="18">
        <v>6.2566560831070479</v>
      </c>
      <c r="X21" s="18">
        <v>1</v>
      </c>
      <c r="Y21" s="14" t="s">
        <v>79</v>
      </c>
      <c r="Z21" s="14" t="s">
        <v>79</v>
      </c>
      <c r="AA21" s="18" t="s">
        <v>79</v>
      </c>
      <c r="AB21" s="18" t="s">
        <v>79</v>
      </c>
      <c r="AC21" s="14" t="s">
        <v>79</v>
      </c>
    </row>
    <row r="22" spans="1:29" x14ac:dyDescent="0.15">
      <c r="A22" s="14" t="s">
        <v>77</v>
      </c>
      <c r="B22" s="14" t="s">
        <v>10</v>
      </c>
      <c r="C22" s="14" t="s">
        <v>14</v>
      </c>
      <c r="D22" s="14" t="s">
        <v>98</v>
      </c>
      <c r="E22" s="14" t="s">
        <v>132</v>
      </c>
      <c r="F22" s="14" t="s">
        <v>162</v>
      </c>
      <c r="G22" s="14" t="s">
        <v>79</v>
      </c>
      <c r="H22" s="14" t="s">
        <v>180</v>
      </c>
      <c r="I22" s="17">
        <v>184693444.52350092</v>
      </c>
      <c r="J22" s="14" t="s">
        <v>59</v>
      </c>
      <c r="K22" s="17">
        <v>240101477.88055122</v>
      </c>
      <c r="L22" s="14" t="s">
        <v>180</v>
      </c>
      <c r="M22" s="17">
        <v>184693444.52350092</v>
      </c>
      <c r="N22" s="14" t="s">
        <v>59</v>
      </c>
      <c r="O22" s="17">
        <v>240101477.88055122</v>
      </c>
      <c r="P22" s="17">
        <v>184693444.52350089</v>
      </c>
      <c r="Q22" s="17">
        <v>0</v>
      </c>
      <c r="R22" s="17">
        <v>0</v>
      </c>
      <c r="S22" s="18">
        <v>0</v>
      </c>
      <c r="T22" s="14" t="s">
        <v>193</v>
      </c>
      <c r="U22" s="14" t="s">
        <v>79</v>
      </c>
      <c r="V22" s="14" t="s">
        <v>196</v>
      </c>
      <c r="W22" s="18">
        <v>6.2566560831070479</v>
      </c>
      <c r="X22" s="18">
        <v>1</v>
      </c>
      <c r="Y22" s="14" t="s">
        <v>79</v>
      </c>
      <c r="Z22" s="14" t="s">
        <v>79</v>
      </c>
      <c r="AA22" s="18" t="s">
        <v>79</v>
      </c>
      <c r="AB22" s="18" t="s">
        <v>79</v>
      </c>
      <c r="AC22" s="14" t="s">
        <v>79</v>
      </c>
    </row>
    <row r="23" spans="1:29" x14ac:dyDescent="0.15">
      <c r="A23" s="14" t="s">
        <v>77</v>
      </c>
      <c r="B23" s="14" t="s">
        <v>10</v>
      </c>
      <c r="C23" s="14" t="s">
        <v>14</v>
      </c>
      <c r="D23" s="14" t="s">
        <v>99</v>
      </c>
      <c r="E23" s="14" t="s">
        <v>133</v>
      </c>
      <c r="F23" s="14" t="s">
        <v>163</v>
      </c>
      <c r="G23" s="14" t="s">
        <v>79</v>
      </c>
      <c r="H23" s="14" t="s">
        <v>180</v>
      </c>
      <c r="I23" s="17">
        <v>373442824.28951132</v>
      </c>
      <c r="J23" s="14" t="s">
        <v>59</v>
      </c>
      <c r="K23" s="17">
        <v>485475671.57636476</v>
      </c>
      <c r="L23" s="14" t="s">
        <v>180</v>
      </c>
      <c r="M23" s="17">
        <v>373442824.28951132</v>
      </c>
      <c r="N23" s="14" t="s">
        <v>59</v>
      </c>
      <c r="O23" s="17">
        <v>485475671.57636476</v>
      </c>
      <c r="P23" s="17">
        <v>373442824.28951126</v>
      </c>
      <c r="Q23" s="17">
        <v>0</v>
      </c>
      <c r="R23" s="17">
        <v>0</v>
      </c>
      <c r="S23" s="18">
        <v>0</v>
      </c>
      <c r="T23" s="14" t="s">
        <v>193</v>
      </c>
      <c r="U23" s="14" t="s">
        <v>79</v>
      </c>
      <c r="V23" s="14" t="s">
        <v>196</v>
      </c>
      <c r="W23" s="18">
        <v>6.2566560831070479</v>
      </c>
      <c r="X23" s="18">
        <v>1</v>
      </c>
      <c r="Y23" s="14" t="s">
        <v>79</v>
      </c>
      <c r="Z23" s="14" t="s">
        <v>79</v>
      </c>
      <c r="AA23" s="18" t="s">
        <v>79</v>
      </c>
      <c r="AB23" s="18" t="s">
        <v>79</v>
      </c>
      <c r="AC23" s="14" t="s">
        <v>79</v>
      </c>
    </row>
    <row r="24" spans="1:29" x14ac:dyDescent="0.15">
      <c r="A24" s="14" t="s">
        <v>77</v>
      </c>
      <c r="B24" s="14" t="s">
        <v>10</v>
      </c>
      <c r="C24" s="14" t="s">
        <v>14</v>
      </c>
      <c r="D24" s="14" t="s">
        <v>100</v>
      </c>
      <c r="E24" s="14" t="s">
        <v>134</v>
      </c>
      <c r="F24" s="14" t="s">
        <v>164</v>
      </c>
      <c r="G24" s="14" t="s">
        <v>79</v>
      </c>
      <c r="H24" s="14" t="s">
        <v>180</v>
      </c>
      <c r="I24" s="17">
        <v>287751573.16766179</v>
      </c>
      <c r="J24" s="14" t="s">
        <v>59</v>
      </c>
      <c r="K24" s="17">
        <v>374077045.11796033</v>
      </c>
      <c r="L24" s="14" t="s">
        <v>180</v>
      </c>
      <c r="M24" s="17">
        <v>287751573.16766179</v>
      </c>
      <c r="N24" s="14" t="s">
        <v>59</v>
      </c>
      <c r="O24" s="17">
        <v>374077045.11796033</v>
      </c>
      <c r="P24" s="17">
        <v>287751573.16766173</v>
      </c>
      <c r="Q24" s="17">
        <v>0</v>
      </c>
      <c r="R24" s="17">
        <v>0</v>
      </c>
      <c r="S24" s="18">
        <v>0</v>
      </c>
      <c r="T24" s="14" t="s">
        <v>192</v>
      </c>
      <c r="U24" s="14" t="s">
        <v>192</v>
      </c>
      <c r="V24" s="14" t="s">
        <v>192</v>
      </c>
      <c r="W24" s="18">
        <v>6.2566560831070479</v>
      </c>
      <c r="X24" s="18">
        <v>1</v>
      </c>
      <c r="Y24" s="14" t="s">
        <v>79</v>
      </c>
      <c r="Z24" s="14" t="s">
        <v>79</v>
      </c>
      <c r="AA24" s="18" t="s">
        <v>79</v>
      </c>
      <c r="AB24" s="18" t="s">
        <v>79</v>
      </c>
      <c r="AC24" s="14" t="s">
        <v>79</v>
      </c>
    </row>
    <row r="25" spans="1:29" x14ac:dyDescent="0.15">
      <c r="A25" s="14" t="s">
        <v>77</v>
      </c>
      <c r="B25" s="14" t="s">
        <v>10</v>
      </c>
      <c r="C25" s="14" t="s">
        <v>14</v>
      </c>
      <c r="D25" s="14" t="s">
        <v>101</v>
      </c>
      <c r="E25" s="14" t="s">
        <v>135</v>
      </c>
      <c r="F25" s="14" t="s">
        <v>165</v>
      </c>
      <c r="G25" s="14" t="s">
        <v>79</v>
      </c>
      <c r="H25" s="14" t="s">
        <v>180</v>
      </c>
      <c r="I25" s="17">
        <v>567215408.56809604</v>
      </c>
      <c r="J25" s="14" t="s">
        <v>59</v>
      </c>
      <c r="K25" s="17">
        <v>737380031.13852501</v>
      </c>
      <c r="L25" s="14" t="s">
        <v>180</v>
      </c>
      <c r="M25" s="17">
        <v>567215408.56809604</v>
      </c>
      <c r="N25" s="14" t="s">
        <v>59</v>
      </c>
      <c r="O25" s="17">
        <v>737380031.13852501</v>
      </c>
      <c r="P25" s="17">
        <v>567215408.56809592</v>
      </c>
      <c r="Q25" s="17">
        <v>0</v>
      </c>
      <c r="R25" s="17">
        <v>0</v>
      </c>
      <c r="S25" s="18">
        <v>0</v>
      </c>
      <c r="T25" s="14" t="s">
        <v>193</v>
      </c>
      <c r="U25" s="14" t="s">
        <v>79</v>
      </c>
      <c r="V25" s="14" t="s">
        <v>196</v>
      </c>
      <c r="W25" s="18">
        <v>6.2566560831070479</v>
      </c>
      <c r="X25" s="18">
        <v>1</v>
      </c>
      <c r="Y25" s="14" t="s">
        <v>79</v>
      </c>
      <c r="Z25" s="14" t="s">
        <v>79</v>
      </c>
      <c r="AA25" s="18" t="s">
        <v>79</v>
      </c>
      <c r="AB25" s="18" t="s">
        <v>79</v>
      </c>
      <c r="AC25" s="14" t="s">
        <v>79</v>
      </c>
    </row>
    <row r="26" spans="1:29" x14ac:dyDescent="0.15">
      <c r="A26" s="14" t="s">
        <v>77</v>
      </c>
      <c r="B26" s="14" t="s">
        <v>10</v>
      </c>
      <c r="C26" s="14" t="s">
        <v>14</v>
      </c>
      <c r="D26" s="14" t="s">
        <v>102</v>
      </c>
      <c r="E26" s="14" t="s">
        <v>136</v>
      </c>
      <c r="F26" s="14" t="s">
        <v>166</v>
      </c>
      <c r="G26" s="14" t="s">
        <v>79</v>
      </c>
      <c r="H26" s="14" t="s">
        <v>180</v>
      </c>
      <c r="I26" s="17">
        <v>93826753.872826263</v>
      </c>
      <c r="J26" s="14" t="s">
        <v>59</v>
      </c>
      <c r="K26" s="17">
        <v>121974780.03467414</v>
      </c>
      <c r="L26" s="14" t="s">
        <v>180</v>
      </c>
      <c r="M26" s="17">
        <v>93826753.872826263</v>
      </c>
      <c r="N26" s="14" t="s">
        <v>59</v>
      </c>
      <c r="O26" s="17">
        <v>121974780.03467414</v>
      </c>
      <c r="P26" s="17">
        <v>93594279.557272375</v>
      </c>
      <c r="Q26" s="17">
        <v>232474.31555387206</v>
      </c>
      <c r="R26" s="17">
        <v>0</v>
      </c>
      <c r="S26" s="18">
        <v>0</v>
      </c>
      <c r="T26" s="14" t="s">
        <v>193</v>
      </c>
      <c r="U26" s="14" t="s">
        <v>79</v>
      </c>
      <c r="V26" s="14" t="s">
        <v>196</v>
      </c>
      <c r="W26" s="18">
        <v>6.2566560831070479</v>
      </c>
      <c r="X26" s="18">
        <v>1</v>
      </c>
      <c r="Y26" s="14" t="s">
        <v>79</v>
      </c>
      <c r="Z26" s="14" t="s">
        <v>79</v>
      </c>
      <c r="AA26" s="18" t="s">
        <v>79</v>
      </c>
      <c r="AB26" s="18" t="s">
        <v>79</v>
      </c>
      <c r="AC26" s="14" t="s">
        <v>79</v>
      </c>
    </row>
    <row r="27" spans="1:29" x14ac:dyDescent="0.15">
      <c r="A27" s="14" t="s">
        <v>77</v>
      </c>
      <c r="B27" s="14" t="s">
        <v>10</v>
      </c>
      <c r="C27" s="14" t="s">
        <v>14</v>
      </c>
      <c r="D27" s="14" t="s">
        <v>103</v>
      </c>
      <c r="E27" s="14" t="s">
        <v>137</v>
      </c>
      <c r="F27" s="14" t="s">
        <v>167</v>
      </c>
      <c r="G27" s="14" t="s">
        <v>79</v>
      </c>
      <c r="H27" s="14" t="s">
        <v>180</v>
      </c>
      <c r="I27" s="17">
        <v>66895453.394087404</v>
      </c>
      <c r="J27" s="14" t="s">
        <v>59</v>
      </c>
      <c r="K27" s="17">
        <v>86964089.41231364</v>
      </c>
      <c r="L27" s="14" t="s">
        <v>180</v>
      </c>
      <c r="M27" s="17">
        <v>66895453.394087404</v>
      </c>
      <c r="N27" s="14" t="s">
        <v>59</v>
      </c>
      <c r="O27" s="17">
        <v>86964089.41231364</v>
      </c>
      <c r="P27" s="17">
        <v>66895453.394087397</v>
      </c>
      <c r="Q27" s="17">
        <v>0</v>
      </c>
      <c r="R27" s="17">
        <v>0</v>
      </c>
      <c r="S27" s="18">
        <v>0</v>
      </c>
      <c r="T27" s="14" t="s">
        <v>193</v>
      </c>
      <c r="U27" s="14" t="s">
        <v>79</v>
      </c>
      <c r="V27" s="14" t="s">
        <v>196</v>
      </c>
      <c r="W27" s="18">
        <v>6.2566560831070479</v>
      </c>
      <c r="X27" s="18">
        <v>1</v>
      </c>
      <c r="Y27" s="14" t="s">
        <v>79</v>
      </c>
      <c r="Z27" s="14" t="s">
        <v>79</v>
      </c>
      <c r="AA27" s="18" t="s">
        <v>79</v>
      </c>
      <c r="AB27" s="18" t="s">
        <v>79</v>
      </c>
      <c r="AC27" s="14" t="s">
        <v>79</v>
      </c>
    </row>
    <row r="28" spans="1:29" x14ac:dyDescent="0.15">
      <c r="A28" s="14" t="s">
        <v>77</v>
      </c>
      <c r="B28" s="14" t="s">
        <v>10</v>
      </c>
      <c r="C28" s="14" t="s">
        <v>14</v>
      </c>
      <c r="D28" s="14" t="s">
        <v>104</v>
      </c>
      <c r="E28" s="14" t="s">
        <v>138</v>
      </c>
      <c r="F28" s="14" t="s">
        <v>168</v>
      </c>
      <c r="G28" s="14" t="s">
        <v>79</v>
      </c>
      <c r="H28" s="14" t="s">
        <v>180</v>
      </c>
      <c r="I28" s="17">
        <v>69962136.229984656</v>
      </c>
      <c r="J28" s="14" t="s">
        <v>59</v>
      </c>
      <c r="K28" s="17">
        <v>90950777.098980054</v>
      </c>
      <c r="L28" s="14" t="s">
        <v>180</v>
      </c>
      <c r="M28" s="17">
        <v>69962136.229984656</v>
      </c>
      <c r="N28" s="14" t="s">
        <v>59</v>
      </c>
      <c r="O28" s="17">
        <v>90950777.098980054</v>
      </c>
      <c r="P28" s="17">
        <v>69566435.204773188</v>
      </c>
      <c r="Q28" s="17">
        <v>395701.02521144942</v>
      </c>
      <c r="R28" s="17">
        <v>0</v>
      </c>
      <c r="S28" s="18">
        <v>0</v>
      </c>
      <c r="T28" s="14" t="s">
        <v>193</v>
      </c>
      <c r="U28" s="14" t="s">
        <v>79</v>
      </c>
      <c r="V28" s="14" t="s">
        <v>196</v>
      </c>
      <c r="W28" s="18">
        <v>6.2566560831070479</v>
      </c>
      <c r="X28" s="18">
        <v>1</v>
      </c>
      <c r="Y28" s="14" t="s">
        <v>79</v>
      </c>
      <c r="Z28" s="14" t="s">
        <v>79</v>
      </c>
      <c r="AA28" s="18" t="s">
        <v>79</v>
      </c>
      <c r="AB28" s="18" t="s">
        <v>79</v>
      </c>
      <c r="AC28" s="14" t="s">
        <v>79</v>
      </c>
    </row>
    <row r="29" spans="1:29" x14ac:dyDescent="0.15">
      <c r="A29" s="14" t="s">
        <v>77</v>
      </c>
      <c r="B29" s="14" t="s">
        <v>10</v>
      </c>
      <c r="C29" s="14" t="s">
        <v>14</v>
      </c>
      <c r="D29" s="14" t="s">
        <v>105</v>
      </c>
      <c r="E29" s="14" t="s">
        <v>139</v>
      </c>
      <c r="F29" s="14" t="s">
        <v>169</v>
      </c>
      <c r="G29" s="14" t="s">
        <v>79</v>
      </c>
      <c r="H29" s="14" t="s">
        <v>180</v>
      </c>
      <c r="I29" s="17">
        <v>337390065.97350591</v>
      </c>
      <c r="J29" s="14" t="s">
        <v>59</v>
      </c>
      <c r="K29" s="17">
        <v>438607085.76555771</v>
      </c>
      <c r="L29" s="14" t="s">
        <v>180</v>
      </c>
      <c r="M29" s="17">
        <v>337390065.97350591</v>
      </c>
      <c r="N29" s="14" t="s">
        <v>59</v>
      </c>
      <c r="O29" s="17">
        <v>438607085.76555771</v>
      </c>
      <c r="P29" s="17">
        <v>337390065.97350585</v>
      </c>
      <c r="Q29" s="17">
        <v>0</v>
      </c>
      <c r="R29" s="17">
        <v>0</v>
      </c>
      <c r="S29" s="18">
        <v>0</v>
      </c>
      <c r="T29" s="14" t="s">
        <v>193</v>
      </c>
      <c r="U29" s="14" t="s">
        <v>79</v>
      </c>
      <c r="V29" s="14" t="s">
        <v>196</v>
      </c>
      <c r="W29" s="18">
        <v>6.2566560831070479</v>
      </c>
      <c r="X29" s="18">
        <v>1</v>
      </c>
      <c r="Y29" s="14" t="s">
        <v>79</v>
      </c>
      <c r="Z29" s="14" t="s">
        <v>79</v>
      </c>
      <c r="AA29" s="18" t="s">
        <v>79</v>
      </c>
      <c r="AB29" s="18" t="s">
        <v>79</v>
      </c>
      <c r="AC29" s="14" t="s">
        <v>79</v>
      </c>
    </row>
    <row r="30" spans="1:29" x14ac:dyDescent="0.15">
      <c r="A30" s="14" t="s">
        <v>77</v>
      </c>
      <c r="B30" s="14" t="s">
        <v>10</v>
      </c>
      <c r="C30" s="14" t="s">
        <v>14</v>
      </c>
      <c r="D30" s="14" t="s">
        <v>106</v>
      </c>
      <c r="E30" s="14" t="s">
        <v>140</v>
      </c>
      <c r="F30" s="14" t="s">
        <v>170</v>
      </c>
      <c r="G30" s="14" t="s">
        <v>79</v>
      </c>
      <c r="H30" s="14" t="s">
        <v>180</v>
      </c>
      <c r="I30" s="17">
        <v>416365391.73556703</v>
      </c>
      <c r="J30" s="14" t="s">
        <v>59</v>
      </c>
      <c r="K30" s="17">
        <v>541275009.25623715</v>
      </c>
      <c r="L30" s="14" t="s">
        <v>180</v>
      </c>
      <c r="M30" s="17">
        <v>416365391.73556703</v>
      </c>
      <c r="N30" s="14" t="s">
        <v>59</v>
      </c>
      <c r="O30" s="17">
        <v>541275009.25623715</v>
      </c>
      <c r="P30" s="17">
        <v>416365391.73556697</v>
      </c>
      <c r="Q30" s="17">
        <v>0</v>
      </c>
      <c r="R30" s="17">
        <v>0</v>
      </c>
      <c r="S30" s="18">
        <v>0</v>
      </c>
      <c r="T30" s="14" t="s">
        <v>193</v>
      </c>
      <c r="U30" s="14" t="s">
        <v>79</v>
      </c>
      <c r="V30" s="14" t="s">
        <v>196</v>
      </c>
      <c r="W30" s="18">
        <v>6.2566560831070479</v>
      </c>
      <c r="X30" s="18">
        <v>1</v>
      </c>
      <c r="Y30" s="14" t="s">
        <v>79</v>
      </c>
      <c r="Z30" s="14" t="s">
        <v>79</v>
      </c>
      <c r="AA30" s="18" t="s">
        <v>79</v>
      </c>
      <c r="AB30" s="18" t="s">
        <v>79</v>
      </c>
      <c r="AC30" s="14" t="s">
        <v>79</v>
      </c>
    </row>
    <row r="31" spans="1:29" x14ac:dyDescent="0.15">
      <c r="A31" s="14" t="s">
        <v>77</v>
      </c>
      <c r="B31" s="14" t="s">
        <v>10</v>
      </c>
      <c r="C31" s="14" t="s">
        <v>14</v>
      </c>
      <c r="D31" s="14" t="s">
        <v>107</v>
      </c>
      <c r="E31" s="14" t="s">
        <v>141</v>
      </c>
      <c r="F31" s="14" t="s">
        <v>171</v>
      </c>
      <c r="G31" s="14" t="s">
        <v>79</v>
      </c>
      <c r="H31" s="14" t="s">
        <v>180</v>
      </c>
      <c r="I31" s="17">
        <v>296742779.31292456</v>
      </c>
      <c r="J31" s="14" t="s">
        <v>59</v>
      </c>
      <c r="K31" s="17">
        <v>385765613.10680199</v>
      </c>
      <c r="L31" s="14" t="s">
        <v>180</v>
      </c>
      <c r="M31" s="17">
        <v>296742779.31292456</v>
      </c>
      <c r="N31" s="14" t="s">
        <v>59</v>
      </c>
      <c r="O31" s="17">
        <v>385765613.10680199</v>
      </c>
      <c r="P31" s="17">
        <v>296742779.3129245</v>
      </c>
      <c r="Q31" s="17">
        <v>0</v>
      </c>
      <c r="R31" s="17">
        <v>0</v>
      </c>
      <c r="S31" s="18">
        <v>0</v>
      </c>
      <c r="T31" s="14" t="s">
        <v>193</v>
      </c>
      <c r="U31" s="14" t="s">
        <v>79</v>
      </c>
      <c r="V31" s="14" t="s">
        <v>196</v>
      </c>
      <c r="W31" s="18">
        <v>6.2566560831070479</v>
      </c>
      <c r="X31" s="18">
        <v>1</v>
      </c>
      <c r="Y31" s="14" t="s">
        <v>79</v>
      </c>
      <c r="Z31" s="14" t="s">
        <v>79</v>
      </c>
      <c r="AA31" s="18" t="s">
        <v>79</v>
      </c>
      <c r="AB31" s="18" t="s">
        <v>79</v>
      </c>
      <c r="AC31" s="14" t="s">
        <v>79</v>
      </c>
    </row>
    <row r="32" spans="1:29" x14ac:dyDescent="0.15">
      <c r="A32" s="14" t="s">
        <v>77</v>
      </c>
      <c r="B32" s="14" t="s">
        <v>10</v>
      </c>
      <c r="C32" s="14" t="s">
        <v>14</v>
      </c>
      <c r="D32" s="14" t="s">
        <v>108</v>
      </c>
      <c r="E32" s="14" t="s">
        <v>142</v>
      </c>
      <c r="F32" s="14" t="s">
        <v>172</v>
      </c>
      <c r="G32" s="14" t="s">
        <v>79</v>
      </c>
      <c r="H32" s="14" t="s">
        <v>180</v>
      </c>
      <c r="I32" s="17">
        <v>211831938.48552456</v>
      </c>
      <c r="J32" s="14" t="s">
        <v>59</v>
      </c>
      <c r="K32" s="17">
        <v>275381520.03118193</v>
      </c>
      <c r="L32" s="14" t="s">
        <v>180</v>
      </c>
      <c r="M32" s="17">
        <v>211831938.48552456</v>
      </c>
      <c r="N32" s="14" t="s">
        <v>59</v>
      </c>
      <c r="O32" s="17">
        <v>275381520.03118193</v>
      </c>
      <c r="P32" s="17">
        <v>211831938.48552454</v>
      </c>
      <c r="Q32" s="17">
        <v>0</v>
      </c>
      <c r="R32" s="17">
        <v>0</v>
      </c>
      <c r="S32" s="18">
        <v>0</v>
      </c>
      <c r="T32" s="14" t="s">
        <v>193</v>
      </c>
      <c r="U32" s="14" t="s">
        <v>79</v>
      </c>
      <c r="V32" s="14" t="s">
        <v>196</v>
      </c>
      <c r="W32" s="18">
        <v>6.2566560831070479</v>
      </c>
      <c r="X32" s="18">
        <v>1</v>
      </c>
      <c r="Y32" s="14" t="s">
        <v>79</v>
      </c>
      <c r="Z32" s="14" t="s">
        <v>79</v>
      </c>
      <c r="AA32" s="18" t="s">
        <v>79</v>
      </c>
      <c r="AB32" s="18" t="s">
        <v>79</v>
      </c>
      <c r="AC32" s="14" t="s">
        <v>79</v>
      </c>
    </row>
    <row r="33" spans="1:29" x14ac:dyDescent="0.15">
      <c r="A33" s="14" t="s">
        <v>77</v>
      </c>
      <c r="B33" s="14" t="s">
        <v>10</v>
      </c>
      <c r="C33" s="14" t="s">
        <v>14</v>
      </c>
      <c r="D33" s="14" t="s">
        <v>109</v>
      </c>
      <c r="E33" s="14" t="s">
        <v>143</v>
      </c>
      <c r="F33" s="14" t="s">
        <v>173</v>
      </c>
      <c r="G33" s="14" t="s">
        <v>79</v>
      </c>
      <c r="H33" s="14" t="s">
        <v>180</v>
      </c>
      <c r="I33" s="17">
        <v>120555807.31801306</v>
      </c>
      <c r="J33" s="14" t="s">
        <v>59</v>
      </c>
      <c r="K33" s="17">
        <v>156722549.51341698</v>
      </c>
      <c r="L33" s="14" t="s">
        <v>180</v>
      </c>
      <c r="M33" s="17">
        <v>120555807.31801306</v>
      </c>
      <c r="N33" s="14" t="s">
        <v>59</v>
      </c>
      <c r="O33" s="17">
        <v>156722549.51341698</v>
      </c>
      <c r="P33" s="17">
        <v>120545914.79394692</v>
      </c>
      <c r="Q33" s="17">
        <v>9892.5240661222142</v>
      </c>
      <c r="R33" s="17">
        <v>0</v>
      </c>
      <c r="S33" s="18">
        <v>0</v>
      </c>
      <c r="T33" s="14" t="s">
        <v>193</v>
      </c>
      <c r="U33" s="14" t="s">
        <v>79</v>
      </c>
      <c r="V33" s="14" t="s">
        <v>196</v>
      </c>
      <c r="W33" s="18">
        <v>6.2566560831070479</v>
      </c>
      <c r="X33" s="18">
        <v>1</v>
      </c>
      <c r="Y33" s="14" t="s">
        <v>79</v>
      </c>
      <c r="Z33" s="14" t="s">
        <v>79</v>
      </c>
      <c r="AA33" s="18" t="s">
        <v>79</v>
      </c>
      <c r="AB33" s="18" t="s">
        <v>79</v>
      </c>
      <c r="AC33" s="14" t="s">
        <v>79</v>
      </c>
    </row>
    <row r="34" spans="1:29" x14ac:dyDescent="0.15">
      <c r="A34" s="14" t="s">
        <v>77</v>
      </c>
      <c r="B34" s="14" t="s">
        <v>10</v>
      </c>
      <c r="C34" s="14" t="s">
        <v>14</v>
      </c>
      <c r="D34" s="14" t="s">
        <v>110</v>
      </c>
      <c r="E34" s="14" t="s">
        <v>144</v>
      </c>
      <c r="F34" s="14" t="s">
        <v>174</v>
      </c>
      <c r="G34" s="14" t="s">
        <v>79</v>
      </c>
      <c r="H34" s="14" t="s">
        <v>180</v>
      </c>
      <c r="I34" s="17">
        <v>239509025.48704809</v>
      </c>
      <c r="J34" s="14" t="s">
        <v>59</v>
      </c>
      <c r="K34" s="17">
        <v>311361733.13316256</v>
      </c>
      <c r="L34" s="14" t="s">
        <v>180</v>
      </c>
      <c r="M34" s="17">
        <v>239509025.48704809</v>
      </c>
      <c r="N34" s="14" t="s">
        <v>59</v>
      </c>
      <c r="O34" s="17">
        <v>311361733.13316256</v>
      </c>
      <c r="P34" s="17">
        <v>239509025.48704806</v>
      </c>
      <c r="Q34" s="17">
        <v>0</v>
      </c>
      <c r="R34" s="17">
        <v>0</v>
      </c>
      <c r="S34" s="18">
        <v>0</v>
      </c>
      <c r="T34" s="14" t="s">
        <v>193</v>
      </c>
      <c r="U34" s="14" t="s">
        <v>79</v>
      </c>
      <c r="V34" s="14" t="s">
        <v>196</v>
      </c>
      <c r="W34" s="18">
        <v>6.2566560831070479</v>
      </c>
      <c r="X34" s="18">
        <v>1</v>
      </c>
      <c r="Y34" s="14" t="s">
        <v>79</v>
      </c>
      <c r="Z34" s="14" t="s">
        <v>79</v>
      </c>
      <c r="AA34" s="18" t="s">
        <v>79</v>
      </c>
      <c r="AB34" s="18" t="s">
        <v>79</v>
      </c>
      <c r="AC34" s="14" t="s">
        <v>79</v>
      </c>
    </row>
    <row r="35" spans="1:29" x14ac:dyDescent="0.15">
      <c r="A35" s="14" t="s">
        <v>77</v>
      </c>
      <c r="B35" s="14" t="s">
        <v>10</v>
      </c>
      <c r="C35" s="14" t="s">
        <v>14</v>
      </c>
      <c r="D35" s="14" t="s">
        <v>111</v>
      </c>
      <c r="E35" s="14" t="s">
        <v>145</v>
      </c>
      <c r="F35" s="14" t="s">
        <v>175</v>
      </c>
      <c r="G35" s="14" t="s">
        <v>79</v>
      </c>
      <c r="H35" s="14" t="s">
        <v>180</v>
      </c>
      <c r="I35" s="17">
        <v>376850249.62101948</v>
      </c>
      <c r="J35" s="14" t="s">
        <v>59</v>
      </c>
      <c r="K35" s="17">
        <v>489905324.50732535</v>
      </c>
      <c r="L35" s="14" t="s">
        <v>180</v>
      </c>
      <c r="M35" s="17">
        <v>376850249.62101948</v>
      </c>
      <c r="N35" s="14" t="s">
        <v>59</v>
      </c>
      <c r="O35" s="17">
        <v>489905324.50732535</v>
      </c>
      <c r="P35" s="17">
        <v>376850249.62101942</v>
      </c>
      <c r="Q35" s="17">
        <v>0</v>
      </c>
      <c r="R35" s="17">
        <v>0</v>
      </c>
      <c r="S35" s="18">
        <v>0</v>
      </c>
      <c r="T35" s="14" t="s">
        <v>192</v>
      </c>
      <c r="U35" s="14" t="s">
        <v>192</v>
      </c>
      <c r="V35" s="14" t="s">
        <v>192</v>
      </c>
      <c r="W35" s="18">
        <v>6.2566560831070479</v>
      </c>
      <c r="X35" s="18">
        <v>1</v>
      </c>
      <c r="Y35" s="14" t="s">
        <v>79</v>
      </c>
      <c r="Z35" s="14" t="s">
        <v>79</v>
      </c>
      <c r="AA35" s="18" t="s">
        <v>79</v>
      </c>
      <c r="AB35" s="18" t="s">
        <v>79</v>
      </c>
      <c r="AC35" s="14" t="s">
        <v>79</v>
      </c>
    </row>
    <row r="36" spans="1:29" x14ac:dyDescent="0.15">
      <c r="A36" s="14" t="s">
        <v>78</v>
      </c>
      <c r="B36" s="14" t="s">
        <v>11</v>
      </c>
      <c r="C36" s="14" t="s">
        <v>13</v>
      </c>
      <c r="D36" s="14" t="s">
        <v>112</v>
      </c>
      <c r="E36" s="14" t="s">
        <v>79</v>
      </c>
      <c r="F36" s="14" t="s">
        <v>176</v>
      </c>
      <c r="G36" s="14" t="s">
        <v>9</v>
      </c>
      <c r="H36" s="14" t="s">
        <v>181</v>
      </c>
      <c r="I36" s="17">
        <v>1039366</v>
      </c>
      <c r="J36" s="14" t="s">
        <v>185</v>
      </c>
      <c r="K36" s="17">
        <v>207873.2</v>
      </c>
      <c r="L36" s="14" t="s">
        <v>181</v>
      </c>
      <c r="M36" s="17">
        <v>1039366</v>
      </c>
      <c r="N36" s="14" t="s">
        <v>185</v>
      </c>
      <c r="O36" s="17">
        <v>207873.2</v>
      </c>
      <c r="P36" s="17">
        <v>1039353</v>
      </c>
      <c r="Q36" s="17">
        <v>13</v>
      </c>
      <c r="R36" s="17">
        <v>0</v>
      </c>
      <c r="S36" s="18">
        <v>0</v>
      </c>
      <c r="T36" s="14" t="s">
        <v>79</v>
      </c>
      <c r="U36" s="14" t="s">
        <v>79</v>
      </c>
      <c r="V36" s="14" t="s">
        <v>79</v>
      </c>
      <c r="W36" s="18">
        <v>100</v>
      </c>
      <c r="X36" s="18">
        <v>1</v>
      </c>
      <c r="Y36" s="14" t="s">
        <v>79</v>
      </c>
      <c r="Z36" s="14" t="s">
        <v>79</v>
      </c>
      <c r="AA36" s="18" t="s">
        <v>79</v>
      </c>
      <c r="AB36" s="18" t="s">
        <v>79</v>
      </c>
      <c r="AC36" s="14" t="s">
        <v>9</v>
      </c>
    </row>
    <row r="37" spans="1:29" x14ac:dyDescent="0.15">
      <c r="A37" s="14" t="s">
        <v>78</v>
      </c>
      <c r="B37" s="14" t="s">
        <v>11</v>
      </c>
      <c r="C37" s="14" t="s">
        <v>13</v>
      </c>
      <c r="D37" s="14" t="s">
        <v>112</v>
      </c>
      <c r="E37" s="14" t="s">
        <v>79</v>
      </c>
      <c r="F37" s="14" t="s">
        <v>176</v>
      </c>
      <c r="G37" s="14" t="s">
        <v>9</v>
      </c>
      <c r="H37" s="14" t="s">
        <v>181</v>
      </c>
      <c r="I37" s="17">
        <v>1039366</v>
      </c>
      <c r="J37" s="14" t="s">
        <v>185</v>
      </c>
      <c r="K37" s="17">
        <v>207873.2</v>
      </c>
      <c r="L37" s="14" t="s">
        <v>181</v>
      </c>
      <c r="M37" s="17">
        <v>1039366</v>
      </c>
      <c r="N37" s="14" t="s">
        <v>185</v>
      </c>
      <c r="O37" s="17">
        <v>207873.2</v>
      </c>
      <c r="P37" s="17">
        <v>1039353</v>
      </c>
      <c r="Q37" s="17">
        <v>13</v>
      </c>
      <c r="R37" s="17">
        <v>0</v>
      </c>
      <c r="S37" s="18">
        <v>0</v>
      </c>
      <c r="T37" s="14" t="s">
        <v>79</v>
      </c>
      <c r="U37" s="14" t="s">
        <v>79</v>
      </c>
      <c r="V37" s="14" t="s">
        <v>79</v>
      </c>
      <c r="W37" s="18">
        <v>100</v>
      </c>
      <c r="X37" s="18">
        <v>1</v>
      </c>
      <c r="Y37" s="14" t="s">
        <v>79</v>
      </c>
      <c r="Z37" s="14" t="s">
        <v>79</v>
      </c>
      <c r="AA37" s="18" t="s">
        <v>79</v>
      </c>
      <c r="AB37" s="18" t="s">
        <v>79</v>
      </c>
      <c r="AC37" s="14" t="s">
        <v>9</v>
      </c>
    </row>
    <row r="38" spans="1:29" x14ac:dyDescent="0.15">
      <c r="A38" s="14" t="s">
        <v>78</v>
      </c>
      <c r="B38" s="14" t="s">
        <v>11</v>
      </c>
      <c r="C38" s="14" t="s">
        <v>13</v>
      </c>
      <c r="D38" s="14" t="s">
        <v>112</v>
      </c>
      <c r="E38" s="14" t="s">
        <v>79</v>
      </c>
      <c r="F38" s="14" t="s">
        <v>176</v>
      </c>
      <c r="G38" s="14" t="s">
        <v>9</v>
      </c>
      <c r="H38" s="14" t="s">
        <v>181</v>
      </c>
      <c r="I38" s="17">
        <v>1187847</v>
      </c>
      <c r="J38" s="14" t="s">
        <v>185</v>
      </c>
      <c r="K38" s="17">
        <v>237569.40000000002</v>
      </c>
      <c r="L38" s="14" t="s">
        <v>181</v>
      </c>
      <c r="M38" s="17">
        <v>1187847</v>
      </c>
      <c r="N38" s="14" t="s">
        <v>185</v>
      </c>
      <c r="O38" s="17">
        <v>237569.40000000002</v>
      </c>
      <c r="P38" s="17">
        <v>1187833</v>
      </c>
      <c r="Q38" s="17">
        <v>14</v>
      </c>
      <c r="R38" s="17">
        <v>0</v>
      </c>
      <c r="S38" s="18">
        <v>0</v>
      </c>
      <c r="T38" s="14" t="s">
        <v>79</v>
      </c>
      <c r="U38" s="14" t="s">
        <v>79</v>
      </c>
      <c r="V38" s="14" t="s">
        <v>79</v>
      </c>
      <c r="W38" s="18">
        <v>100</v>
      </c>
      <c r="X38" s="18">
        <v>1</v>
      </c>
      <c r="Y38" s="14" t="s">
        <v>79</v>
      </c>
      <c r="Z38" s="14" t="s">
        <v>79</v>
      </c>
      <c r="AA38" s="18" t="s">
        <v>79</v>
      </c>
      <c r="AB38" s="18" t="s">
        <v>79</v>
      </c>
      <c r="AC38" s="14" t="s">
        <v>9</v>
      </c>
    </row>
    <row r="39" spans="1:29" x14ac:dyDescent="0.15">
      <c r="A39" s="14" t="s">
        <v>78</v>
      </c>
      <c r="B39" s="14" t="s">
        <v>11</v>
      </c>
      <c r="C39" s="14" t="s">
        <v>13</v>
      </c>
      <c r="D39" s="14" t="s">
        <v>112</v>
      </c>
      <c r="E39" s="14" t="s">
        <v>79</v>
      </c>
      <c r="F39" s="14" t="s">
        <v>176</v>
      </c>
      <c r="G39" s="14" t="s">
        <v>9</v>
      </c>
      <c r="H39" s="14" t="s">
        <v>181</v>
      </c>
      <c r="I39" s="17">
        <v>89088</v>
      </c>
      <c r="J39" s="14" t="s">
        <v>185</v>
      </c>
      <c r="K39" s="17">
        <v>17817.600000000002</v>
      </c>
      <c r="L39" s="14" t="s">
        <v>181</v>
      </c>
      <c r="M39" s="17">
        <v>89088</v>
      </c>
      <c r="N39" s="14" t="s">
        <v>185</v>
      </c>
      <c r="O39" s="17">
        <v>17817.600000000002</v>
      </c>
      <c r="P39" s="17">
        <v>89087</v>
      </c>
      <c r="Q39" s="17">
        <v>1</v>
      </c>
      <c r="R39" s="17">
        <v>0</v>
      </c>
      <c r="S39" s="18">
        <v>0</v>
      </c>
      <c r="T39" s="14" t="s">
        <v>79</v>
      </c>
      <c r="U39" s="14" t="s">
        <v>79</v>
      </c>
      <c r="V39" s="14" t="s">
        <v>79</v>
      </c>
      <c r="W39" s="18">
        <v>100</v>
      </c>
      <c r="X39" s="18">
        <v>1</v>
      </c>
      <c r="Y39" s="14" t="s">
        <v>79</v>
      </c>
      <c r="Z39" s="14" t="s">
        <v>79</v>
      </c>
      <c r="AA39" s="18" t="s">
        <v>79</v>
      </c>
      <c r="AB39" s="18" t="s">
        <v>79</v>
      </c>
      <c r="AC39" s="14" t="s">
        <v>9</v>
      </c>
    </row>
    <row r="40" spans="1:29" x14ac:dyDescent="0.15">
      <c r="A40" s="14" t="s">
        <v>78</v>
      </c>
      <c r="B40" s="14" t="s">
        <v>11</v>
      </c>
      <c r="C40" s="14" t="s">
        <v>13</v>
      </c>
      <c r="D40" s="14" t="s">
        <v>112</v>
      </c>
      <c r="E40" s="14" t="s">
        <v>79</v>
      </c>
      <c r="F40" s="14" t="s">
        <v>176</v>
      </c>
      <c r="G40" s="14" t="s">
        <v>9</v>
      </c>
      <c r="H40" s="14" t="s">
        <v>181</v>
      </c>
      <c r="I40" s="17">
        <v>207874</v>
      </c>
      <c r="J40" s="14" t="s">
        <v>185</v>
      </c>
      <c r="K40" s="17">
        <v>41574.800000000003</v>
      </c>
      <c r="L40" s="14" t="s">
        <v>181</v>
      </c>
      <c r="M40" s="17">
        <v>207874</v>
      </c>
      <c r="N40" s="14" t="s">
        <v>185</v>
      </c>
      <c r="O40" s="17">
        <v>41574.800000000003</v>
      </c>
      <c r="P40" s="17">
        <v>207871</v>
      </c>
      <c r="Q40" s="17">
        <v>3</v>
      </c>
      <c r="R40" s="17">
        <v>0</v>
      </c>
      <c r="S40" s="18">
        <v>0</v>
      </c>
      <c r="T40" s="14" t="s">
        <v>79</v>
      </c>
      <c r="U40" s="14" t="s">
        <v>79</v>
      </c>
      <c r="V40" s="14" t="s">
        <v>79</v>
      </c>
      <c r="W40" s="18">
        <v>100</v>
      </c>
      <c r="X40" s="18">
        <v>1</v>
      </c>
      <c r="Y40" s="14" t="s">
        <v>79</v>
      </c>
      <c r="Z40" s="14" t="s">
        <v>79</v>
      </c>
      <c r="AA40" s="18" t="s">
        <v>79</v>
      </c>
      <c r="AB40" s="18" t="s">
        <v>79</v>
      </c>
      <c r="AC40" s="14" t="s">
        <v>9</v>
      </c>
    </row>
    <row r="41" spans="1:29" x14ac:dyDescent="0.15">
      <c r="A41" s="14" t="s">
        <v>78</v>
      </c>
      <c r="B41" s="14" t="s">
        <v>11</v>
      </c>
      <c r="C41" s="14" t="s">
        <v>13</v>
      </c>
      <c r="D41" s="14" t="s">
        <v>112</v>
      </c>
      <c r="E41" s="14" t="s">
        <v>79</v>
      </c>
      <c r="F41" s="14" t="s">
        <v>176</v>
      </c>
      <c r="G41" s="14" t="s">
        <v>9</v>
      </c>
      <c r="H41" s="14" t="s">
        <v>181</v>
      </c>
      <c r="I41" s="17">
        <v>534531</v>
      </c>
      <c r="J41" s="14" t="s">
        <v>186</v>
      </c>
      <c r="K41" s="17">
        <v>267265.5</v>
      </c>
      <c r="L41" s="14" t="s">
        <v>181</v>
      </c>
      <c r="M41" s="17">
        <v>534531</v>
      </c>
      <c r="N41" s="14" t="s">
        <v>186</v>
      </c>
      <c r="O41" s="17">
        <v>267265.5</v>
      </c>
      <c r="P41" s="17">
        <v>534524</v>
      </c>
      <c r="Q41" s="17">
        <v>7</v>
      </c>
      <c r="R41" s="17">
        <v>0</v>
      </c>
      <c r="S41" s="18">
        <v>0</v>
      </c>
      <c r="T41" s="14" t="s">
        <v>79</v>
      </c>
      <c r="U41" s="14" t="s">
        <v>79</v>
      </c>
      <c r="V41" s="14" t="s">
        <v>79</v>
      </c>
      <c r="W41" s="18">
        <v>100</v>
      </c>
      <c r="X41" s="18">
        <v>1</v>
      </c>
      <c r="Y41" s="14" t="s">
        <v>79</v>
      </c>
      <c r="Z41" s="14" t="s">
        <v>79</v>
      </c>
      <c r="AA41" s="18" t="s">
        <v>79</v>
      </c>
      <c r="AB41" s="18" t="s">
        <v>79</v>
      </c>
      <c r="AC41" s="14" t="s">
        <v>9</v>
      </c>
    </row>
    <row r="42" spans="1:29" x14ac:dyDescent="0.15">
      <c r="A42" s="14" t="s">
        <v>78</v>
      </c>
      <c r="B42" s="14" t="s">
        <v>11</v>
      </c>
      <c r="C42" s="14" t="s">
        <v>13</v>
      </c>
      <c r="D42" s="14" t="s">
        <v>112</v>
      </c>
      <c r="E42" s="14" t="s">
        <v>79</v>
      </c>
      <c r="F42" s="14" t="s">
        <v>176</v>
      </c>
      <c r="G42" s="14" t="s">
        <v>9</v>
      </c>
      <c r="H42" s="14" t="s">
        <v>181</v>
      </c>
      <c r="I42" s="17">
        <v>564227</v>
      </c>
      <c r="J42" s="14" t="s">
        <v>185</v>
      </c>
      <c r="K42" s="17">
        <v>112845.40000000001</v>
      </c>
      <c r="L42" s="14" t="s">
        <v>181</v>
      </c>
      <c r="M42" s="17">
        <v>564227</v>
      </c>
      <c r="N42" s="14" t="s">
        <v>185</v>
      </c>
      <c r="O42" s="17">
        <v>112845.40000000001</v>
      </c>
      <c r="P42" s="17">
        <v>564220</v>
      </c>
      <c r="Q42" s="17">
        <v>7</v>
      </c>
      <c r="R42" s="17">
        <v>0</v>
      </c>
      <c r="S42" s="18">
        <v>0</v>
      </c>
      <c r="T42" s="14" t="s">
        <v>79</v>
      </c>
      <c r="U42" s="14" t="s">
        <v>79</v>
      </c>
      <c r="V42" s="14" t="s">
        <v>79</v>
      </c>
      <c r="W42" s="18">
        <v>100</v>
      </c>
      <c r="X42" s="18">
        <v>1</v>
      </c>
      <c r="Y42" s="14" t="s">
        <v>79</v>
      </c>
      <c r="Z42" s="14" t="s">
        <v>79</v>
      </c>
      <c r="AA42" s="18" t="s">
        <v>79</v>
      </c>
      <c r="AB42" s="18" t="s">
        <v>79</v>
      </c>
      <c r="AC42" s="14" t="s">
        <v>9</v>
      </c>
    </row>
    <row r="43" spans="1:29" x14ac:dyDescent="0.15">
      <c r="A43" s="14" t="s">
        <v>78</v>
      </c>
      <c r="B43" s="14" t="s">
        <v>11</v>
      </c>
      <c r="C43" s="14" t="s">
        <v>13</v>
      </c>
      <c r="D43" s="14" t="s">
        <v>112</v>
      </c>
      <c r="E43" s="14" t="s">
        <v>79</v>
      </c>
      <c r="F43" s="14" t="s">
        <v>176</v>
      </c>
      <c r="G43" s="14" t="s">
        <v>9</v>
      </c>
      <c r="H43" s="14" t="s">
        <v>181</v>
      </c>
      <c r="I43" s="17">
        <v>89088</v>
      </c>
      <c r="J43" s="14" t="s">
        <v>185</v>
      </c>
      <c r="K43" s="17">
        <v>17817.600000000002</v>
      </c>
      <c r="L43" s="14" t="s">
        <v>181</v>
      </c>
      <c r="M43" s="17">
        <v>89088</v>
      </c>
      <c r="N43" s="14" t="s">
        <v>185</v>
      </c>
      <c r="O43" s="17">
        <v>17817.600000000002</v>
      </c>
      <c r="P43" s="17">
        <v>89087</v>
      </c>
      <c r="Q43" s="17">
        <v>1</v>
      </c>
      <c r="R43" s="17">
        <v>0</v>
      </c>
      <c r="S43" s="18">
        <v>0</v>
      </c>
      <c r="T43" s="14" t="s">
        <v>79</v>
      </c>
      <c r="U43" s="14" t="s">
        <v>79</v>
      </c>
      <c r="V43" s="14" t="s">
        <v>79</v>
      </c>
      <c r="W43" s="18">
        <v>100</v>
      </c>
      <c r="X43" s="18">
        <v>1</v>
      </c>
      <c r="Y43" s="14" t="s">
        <v>79</v>
      </c>
      <c r="Z43" s="14" t="s">
        <v>79</v>
      </c>
      <c r="AA43" s="18" t="s">
        <v>79</v>
      </c>
      <c r="AB43" s="18" t="s">
        <v>79</v>
      </c>
      <c r="AC43" s="14" t="s">
        <v>9</v>
      </c>
    </row>
    <row r="44" spans="1:29" x14ac:dyDescent="0.15">
      <c r="A44" s="14" t="s">
        <v>78</v>
      </c>
      <c r="B44" s="14" t="s">
        <v>11</v>
      </c>
      <c r="C44" s="14" t="s">
        <v>13</v>
      </c>
      <c r="D44" s="14" t="s">
        <v>112</v>
      </c>
      <c r="E44" s="14" t="s">
        <v>79</v>
      </c>
      <c r="F44" s="14" t="s">
        <v>176</v>
      </c>
      <c r="G44" s="14" t="s">
        <v>9</v>
      </c>
      <c r="H44" s="14" t="s">
        <v>181</v>
      </c>
      <c r="I44" s="17">
        <v>445443</v>
      </c>
      <c r="J44" s="14" t="s">
        <v>185</v>
      </c>
      <c r="K44" s="17">
        <v>89088.6</v>
      </c>
      <c r="L44" s="14" t="s">
        <v>181</v>
      </c>
      <c r="M44" s="17">
        <v>445443</v>
      </c>
      <c r="N44" s="14" t="s">
        <v>185</v>
      </c>
      <c r="O44" s="17">
        <v>89088.6</v>
      </c>
      <c r="P44" s="17">
        <v>445437</v>
      </c>
      <c r="Q44" s="17">
        <v>6</v>
      </c>
      <c r="R44" s="17">
        <v>0</v>
      </c>
      <c r="S44" s="18">
        <v>0</v>
      </c>
      <c r="T44" s="14" t="s">
        <v>79</v>
      </c>
      <c r="U44" s="14" t="s">
        <v>79</v>
      </c>
      <c r="V44" s="14" t="s">
        <v>79</v>
      </c>
      <c r="W44" s="18">
        <v>100</v>
      </c>
      <c r="X44" s="18">
        <v>1</v>
      </c>
      <c r="Y44" s="14" t="s">
        <v>79</v>
      </c>
      <c r="Z44" s="14" t="s">
        <v>79</v>
      </c>
      <c r="AA44" s="18" t="s">
        <v>79</v>
      </c>
      <c r="AB44" s="18" t="s">
        <v>79</v>
      </c>
      <c r="AC44" s="14" t="s">
        <v>9</v>
      </c>
    </row>
    <row r="45" spans="1:29" x14ac:dyDescent="0.15">
      <c r="A45" s="14" t="s">
        <v>78</v>
      </c>
      <c r="B45" s="14" t="s">
        <v>11</v>
      </c>
      <c r="C45" s="14" t="s">
        <v>13</v>
      </c>
      <c r="D45" s="14" t="s">
        <v>112</v>
      </c>
      <c r="E45" s="14" t="s">
        <v>79</v>
      </c>
      <c r="F45" s="14" t="s">
        <v>176</v>
      </c>
      <c r="G45" s="14" t="s">
        <v>9</v>
      </c>
      <c r="H45" s="14" t="s">
        <v>181</v>
      </c>
      <c r="I45" s="17">
        <v>448223</v>
      </c>
      <c r="J45" s="14" t="s">
        <v>185</v>
      </c>
      <c r="K45" s="17">
        <v>89644.6</v>
      </c>
      <c r="L45" s="14" t="s">
        <v>181</v>
      </c>
      <c r="M45" s="17">
        <v>448223</v>
      </c>
      <c r="N45" s="14" t="s">
        <v>185</v>
      </c>
      <c r="O45" s="17">
        <v>89644.6</v>
      </c>
      <c r="P45" s="17">
        <v>448217</v>
      </c>
      <c r="Q45" s="17">
        <v>6</v>
      </c>
      <c r="R45" s="17">
        <v>0</v>
      </c>
      <c r="S45" s="18">
        <v>0</v>
      </c>
      <c r="T45" s="14" t="s">
        <v>79</v>
      </c>
      <c r="U45" s="14" t="s">
        <v>79</v>
      </c>
      <c r="V45" s="14" t="s">
        <v>79</v>
      </c>
      <c r="W45" s="18">
        <v>100</v>
      </c>
      <c r="X45" s="18">
        <v>1</v>
      </c>
      <c r="Y45" s="14" t="s">
        <v>79</v>
      </c>
      <c r="Z45" s="14" t="s">
        <v>79</v>
      </c>
      <c r="AA45" s="18" t="s">
        <v>79</v>
      </c>
      <c r="AB45" s="18" t="s">
        <v>79</v>
      </c>
      <c r="AC45" s="14" t="s">
        <v>9</v>
      </c>
    </row>
    <row r="46" spans="1:29" x14ac:dyDescent="0.15">
      <c r="A46" s="14" t="s">
        <v>78</v>
      </c>
      <c r="B46" s="14" t="s">
        <v>11</v>
      </c>
      <c r="C46" s="14" t="s">
        <v>13</v>
      </c>
      <c r="D46" s="14" t="s">
        <v>112</v>
      </c>
      <c r="E46" s="14" t="s">
        <v>79</v>
      </c>
      <c r="F46" s="14" t="s">
        <v>176</v>
      </c>
      <c r="G46" s="14" t="s">
        <v>9</v>
      </c>
      <c r="H46" s="14" t="s">
        <v>181</v>
      </c>
      <c r="I46" s="17">
        <v>148481</v>
      </c>
      <c r="J46" s="14" t="s">
        <v>185</v>
      </c>
      <c r="K46" s="17">
        <v>29696.2</v>
      </c>
      <c r="L46" s="14" t="s">
        <v>181</v>
      </c>
      <c r="M46" s="17">
        <v>148481</v>
      </c>
      <c r="N46" s="14" t="s">
        <v>185</v>
      </c>
      <c r="O46" s="17">
        <v>29696.2</v>
      </c>
      <c r="P46" s="17">
        <v>148479</v>
      </c>
      <c r="Q46" s="17">
        <v>2</v>
      </c>
      <c r="R46" s="17">
        <v>0</v>
      </c>
      <c r="S46" s="18">
        <v>0</v>
      </c>
      <c r="T46" s="14" t="s">
        <v>79</v>
      </c>
      <c r="U46" s="14" t="s">
        <v>79</v>
      </c>
      <c r="V46" s="14" t="s">
        <v>79</v>
      </c>
      <c r="W46" s="18">
        <v>100</v>
      </c>
      <c r="X46" s="18">
        <v>1</v>
      </c>
      <c r="Y46" s="14" t="s">
        <v>79</v>
      </c>
      <c r="Z46" s="14" t="s">
        <v>79</v>
      </c>
      <c r="AA46" s="18" t="s">
        <v>79</v>
      </c>
      <c r="AB46" s="18" t="s">
        <v>79</v>
      </c>
      <c r="AC46" s="14" t="s">
        <v>9</v>
      </c>
    </row>
    <row r="47" spans="1:29" x14ac:dyDescent="0.15">
      <c r="A47" s="14" t="s">
        <v>78</v>
      </c>
      <c r="B47" s="14" t="s">
        <v>11</v>
      </c>
      <c r="C47" s="14" t="s">
        <v>13</v>
      </c>
      <c r="D47" s="14" t="s">
        <v>112</v>
      </c>
      <c r="E47" s="14" t="s">
        <v>79</v>
      </c>
      <c r="F47" s="14" t="s">
        <v>176</v>
      </c>
      <c r="G47" s="14" t="s">
        <v>9</v>
      </c>
      <c r="H47" s="14" t="s">
        <v>181</v>
      </c>
      <c r="I47" s="17">
        <v>89088</v>
      </c>
      <c r="J47" s="14" t="s">
        <v>185</v>
      </c>
      <c r="K47" s="17">
        <v>17817.600000000002</v>
      </c>
      <c r="L47" s="14" t="s">
        <v>181</v>
      </c>
      <c r="M47" s="17">
        <v>89088</v>
      </c>
      <c r="N47" s="14" t="s">
        <v>185</v>
      </c>
      <c r="O47" s="17">
        <v>17817.600000000002</v>
      </c>
      <c r="P47" s="17">
        <v>89087</v>
      </c>
      <c r="Q47" s="17">
        <v>1</v>
      </c>
      <c r="R47" s="17">
        <v>0</v>
      </c>
      <c r="S47" s="18">
        <v>0</v>
      </c>
      <c r="T47" s="14" t="s">
        <v>79</v>
      </c>
      <c r="U47" s="14" t="s">
        <v>79</v>
      </c>
      <c r="V47" s="14" t="s">
        <v>79</v>
      </c>
      <c r="W47" s="18">
        <v>100</v>
      </c>
      <c r="X47" s="18">
        <v>1</v>
      </c>
      <c r="Y47" s="14" t="s">
        <v>79</v>
      </c>
      <c r="Z47" s="14" t="s">
        <v>79</v>
      </c>
      <c r="AA47" s="18" t="s">
        <v>79</v>
      </c>
      <c r="AB47" s="18" t="s">
        <v>79</v>
      </c>
      <c r="AC47" s="14" t="s">
        <v>9</v>
      </c>
    </row>
    <row r="48" spans="1:29" x14ac:dyDescent="0.15">
      <c r="A48" s="14" t="s">
        <v>78</v>
      </c>
      <c r="B48" s="14" t="s">
        <v>11</v>
      </c>
      <c r="C48" s="14" t="s">
        <v>13</v>
      </c>
      <c r="D48" s="14" t="s">
        <v>112</v>
      </c>
      <c r="E48" s="14" t="s">
        <v>79</v>
      </c>
      <c r="F48" s="14" t="s">
        <v>176</v>
      </c>
      <c r="G48" s="14" t="s">
        <v>9</v>
      </c>
      <c r="H48" s="14" t="s">
        <v>181</v>
      </c>
      <c r="I48" s="17">
        <v>128774.3703693876</v>
      </c>
      <c r="J48" s="14" t="s">
        <v>185</v>
      </c>
      <c r="K48" s="17">
        <v>25754.874073877523</v>
      </c>
      <c r="L48" s="14" t="s">
        <v>181</v>
      </c>
      <c r="M48" s="17">
        <v>128774.3703693876</v>
      </c>
      <c r="N48" s="14" t="s">
        <v>185</v>
      </c>
      <c r="O48" s="17">
        <v>25754.874073877523</v>
      </c>
      <c r="P48" s="17">
        <v>128772.74363880599</v>
      </c>
      <c r="Q48" s="17">
        <v>1.6267305816078323</v>
      </c>
      <c r="R48" s="17">
        <v>0</v>
      </c>
      <c r="S48" s="18">
        <v>0</v>
      </c>
      <c r="T48" s="14" t="s">
        <v>79</v>
      </c>
      <c r="U48" s="14" t="s">
        <v>79</v>
      </c>
      <c r="V48" s="14" t="s">
        <v>79</v>
      </c>
      <c r="W48" s="18">
        <v>6.2566560831070479</v>
      </c>
      <c r="X48" s="18">
        <v>1</v>
      </c>
      <c r="Y48" s="14" t="s">
        <v>79</v>
      </c>
      <c r="Z48" s="14" t="s">
        <v>79</v>
      </c>
      <c r="AA48" s="18" t="s">
        <v>79</v>
      </c>
      <c r="AB48" s="18" t="s">
        <v>79</v>
      </c>
      <c r="AC48" s="14" t="s">
        <v>9</v>
      </c>
    </row>
    <row r="49" spans="1:29" x14ac:dyDescent="0.15">
      <c r="A49" s="14" t="s">
        <v>78</v>
      </c>
      <c r="B49" s="14" t="s">
        <v>11</v>
      </c>
      <c r="C49" s="14" t="s">
        <v>13</v>
      </c>
      <c r="D49" s="14" t="s">
        <v>112</v>
      </c>
      <c r="E49" s="14" t="s">
        <v>79</v>
      </c>
      <c r="F49" s="14" t="s">
        <v>176</v>
      </c>
      <c r="G49" s="14" t="s">
        <v>9</v>
      </c>
      <c r="H49" s="14" t="s">
        <v>181</v>
      </c>
      <c r="I49" s="17">
        <v>128774.3703693876</v>
      </c>
      <c r="J49" s="14" t="s">
        <v>185</v>
      </c>
      <c r="K49" s="17">
        <v>25754.874073877523</v>
      </c>
      <c r="L49" s="14" t="s">
        <v>181</v>
      </c>
      <c r="M49" s="17">
        <v>128774.3703693876</v>
      </c>
      <c r="N49" s="14" t="s">
        <v>185</v>
      </c>
      <c r="O49" s="17">
        <v>25754.874073877523</v>
      </c>
      <c r="P49" s="17">
        <v>128772.74363880599</v>
      </c>
      <c r="Q49" s="17">
        <v>1.6267305816078323</v>
      </c>
      <c r="R49" s="17">
        <v>0</v>
      </c>
      <c r="S49" s="18">
        <v>0</v>
      </c>
      <c r="T49" s="14" t="s">
        <v>79</v>
      </c>
      <c r="U49" s="14" t="s">
        <v>79</v>
      </c>
      <c r="V49" s="14" t="s">
        <v>79</v>
      </c>
      <c r="W49" s="18">
        <v>6.2566560831070479</v>
      </c>
      <c r="X49" s="18">
        <v>1</v>
      </c>
      <c r="Y49" s="14" t="s">
        <v>79</v>
      </c>
      <c r="Z49" s="14" t="s">
        <v>79</v>
      </c>
      <c r="AA49" s="18" t="s">
        <v>79</v>
      </c>
      <c r="AB49" s="18" t="s">
        <v>79</v>
      </c>
      <c r="AC49" s="14" t="s">
        <v>9</v>
      </c>
    </row>
    <row r="50" spans="1:29" x14ac:dyDescent="0.15">
      <c r="A50" s="14" t="s">
        <v>78</v>
      </c>
      <c r="B50" s="14" t="s">
        <v>11</v>
      </c>
      <c r="C50" s="14" t="s">
        <v>13</v>
      </c>
      <c r="D50" s="14" t="s">
        <v>112</v>
      </c>
      <c r="E50" s="14" t="s">
        <v>79</v>
      </c>
      <c r="F50" s="14" t="s">
        <v>176</v>
      </c>
      <c r="G50" s="14" t="s">
        <v>9</v>
      </c>
      <c r="H50" s="14" t="s">
        <v>181</v>
      </c>
      <c r="I50" s="17">
        <v>147170.50341774311</v>
      </c>
      <c r="J50" s="14" t="s">
        <v>185</v>
      </c>
      <c r="K50" s="17">
        <v>29434.100683548622</v>
      </c>
      <c r="L50" s="14" t="s">
        <v>181</v>
      </c>
      <c r="M50" s="17">
        <v>147170.50341774311</v>
      </c>
      <c r="N50" s="14" t="s">
        <v>185</v>
      </c>
      <c r="O50" s="17">
        <v>29434.100683548622</v>
      </c>
      <c r="P50" s="17">
        <v>147168.68898747896</v>
      </c>
      <c r="Q50" s="17">
        <v>1.8144302641010437</v>
      </c>
      <c r="R50" s="17">
        <v>0</v>
      </c>
      <c r="S50" s="18">
        <v>0</v>
      </c>
      <c r="T50" s="14" t="s">
        <v>79</v>
      </c>
      <c r="U50" s="14" t="s">
        <v>79</v>
      </c>
      <c r="V50" s="14" t="s">
        <v>79</v>
      </c>
      <c r="W50" s="18">
        <v>6.2566560831070479</v>
      </c>
      <c r="X50" s="18">
        <v>1</v>
      </c>
      <c r="Y50" s="14" t="s">
        <v>79</v>
      </c>
      <c r="Z50" s="14" t="s">
        <v>79</v>
      </c>
      <c r="AA50" s="18" t="s">
        <v>79</v>
      </c>
      <c r="AB50" s="18" t="s">
        <v>79</v>
      </c>
      <c r="AC50" s="14" t="s">
        <v>9</v>
      </c>
    </row>
    <row r="51" spans="1:29" x14ac:dyDescent="0.15">
      <c r="A51" s="14" t="s">
        <v>78</v>
      </c>
      <c r="B51" s="14" t="s">
        <v>11</v>
      </c>
      <c r="C51" s="14" t="s">
        <v>13</v>
      </c>
      <c r="D51" s="14" t="s">
        <v>112</v>
      </c>
      <c r="E51" s="14" t="s">
        <v>79</v>
      </c>
      <c r="F51" s="14" t="s">
        <v>176</v>
      </c>
      <c r="G51" s="14" t="s">
        <v>9</v>
      </c>
      <c r="H51" s="14" t="s">
        <v>181</v>
      </c>
      <c r="I51" s="17">
        <v>11037.804962134962</v>
      </c>
      <c r="J51" s="14" t="s">
        <v>185</v>
      </c>
      <c r="K51" s="17">
        <v>2207.5609924269925</v>
      </c>
      <c r="L51" s="14" t="s">
        <v>181</v>
      </c>
      <c r="M51" s="17">
        <v>11037.804962134962</v>
      </c>
      <c r="N51" s="14" t="s">
        <v>185</v>
      </c>
      <c r="O51" s="17">
        <v>2207.5609924269925</v>
      </c>
      <c r="P51" s="17">
        <v>11037.679829013297</v>
      </c>
      <c r="Q51" s="17">
        <v>0.12513312166214094</v>
      </c>
      <c r="R51" s="17">
        <v>0</v>
      </c>
      <c r="S51" s="18">
        <v>0</v>
      </c>
      <c r="T51" s="14" t="s">
        <v>79</v>
      </c>
      <c r="U51" s="14" t="s">
        <v>79</v>
      </c>
      <c r="V51" s="14" t="s">
        <v>79</v>
      </c>
      <c r="W51" s="18">
        <v>6.2566560831070479</v>
      </c>
      <c r="X51" s="18">
        <v>1</v>
      </c>
      <c r="Y51" s="14" t="s">
        <v>79</v>
      </c>
      <c r="Z51" s="14" t="s">
        <v>79</v>
      </c>
      <c r="AA51" s="18" t="s">
        <v>79</v>
      </c>
      <c r="AB51" s="18" t="s">
        <v>79</v>
      </c>
      <c r="AC51" s="14" t="s">
        <v>9</v>
      </c>
    </row>
    <row r="52" spans="1:29" x14ac:dyDescent="0.15">
      <c r="A52" s="14" t="s">
        <v>78</v>
      </c>
      <c r="B52" s="14" t="s">
        <v>11</v>
      </c>
      <c r="C52" s="14" t="s">
        <v>13</v>
      </c>
      <c r="D52" s="14" t="s">
        <v>112</v>
      </c>
      <c r="E52" s="14" t="s">
        <v>79</v>
      </c>
      <c r="F52" s="14" t="s">
        <v>176</v>
      </c>
      <c r="G52" s="14" t="s">
        <v>9</v>
      </c>
      <c r="H52" s="14" t="s">
        <v>181</v>
      </c>
      <c r="I52" s="17">
        <v>25754.836533941023</v>
      </c>
      <c r="J52" s="14" t="s">
        <v>185</v>
      </c>
      <c r="K52" s="17">
        <v>5150.967306788205</v>
      </c>
      <c r="L52" s="14" t="s">
        <v>181</v>
      </c>
      <c r="M52" s="17">
        <v>25754.836533941023</v>
      </c>
      <c r="N52" s="14" t="s">
        <v>185</v>
      </c>
      <c r="O52" s="17">
        <v>5150.967306788205</v>
      </c>
      <c r="P52" s="17">
        <v>25754.523701136863</v>
      </c>
      <c r="Q52" s="17">
        <v>0.31283280415535236</v>
      </c>
      <c r="R52" s="17">
        <v>0</v>
      </c>
      <c r="S52" s="18">
        <v>0</v>
      </c>
      <c r="T52" s="14" t="s">
        <v>79</v>
      </c>
      <c r="U52" s="14" t="s">
        <v>79</v>
      </c>
      <c r="V52" s="14" t="s">
        <v>79</v>
      </c>
      <c r="W52" s="18">
        <v>6.2566560831070479</v>
      </c>
      <c r="X52" s="18">
        <v>1</v>
      </c>
      <c r="Y52" s="14" t="s">
        <v>79</v>
      </c>
      <c r="Z52" s="14" t="s">
        <v>79</v>
      </c>
      <c r="AA52" s="18" t="s">
        <v>79</v>
      </c>
      <c r="AB52" s="18" t="s">
        <v>79</v>
      </c>
      <c r="AC52" s="14" t="s">
        <v>9</v>
      </c>
    </row>
    <row r="53" spans="1:29" x14ac:dyDescent="0.15">
      <c r="A53" s="14" t="s">
        <v>78</v>
      </c>
      <c r="B53" s="14" t="s">
        <v>11</v>
      </c>
      <c r="C53" s="14" t="s">
        <v>13</v>
      </c>
      <c r="D53" s="14" t="s">
        <v>112</v>
      </c>
      <c r="E53" s="14" t="s">
        <v>79</v>
      </c>
      <c r="F53" s="14" t="s">
        <v>176</v>
      </c>
      <c r="G53" s="14" t="s">
        <v>9</v>
      </c>
      <c r="H53" s="14" t="s">
        <v>181</v>
      </c>
      <c r="I53" s="17">
        <v>66226.829772809768</v>
      </c>
      <c r="J53" s="14" t="s">
        <v>186</v>
      </c>
      <c r="K53" s="17">
        <v>33113.414886404884</v>
      </c>
      <c r="L53" s="14" t="s">
        <v>181</v>
      </c>
      <c r="M53" s="17">
        <v>66226.829772809768</v>
      </c>
      <c r="N53" s="14" t="s">
        <v>186</v>
      </c>
      <c r="O53" s="17">
        <v>33113.414886404884</v>
      </c>
      <c r="P53" s="17">
        <v>66225.953840958115</v>
      </c>
      <c r="Q53" s="17">
        <v>0.87593185163498666</v>
      </c>
      <c r="R53" s="17">
        <v>0</v>
      </c>
      <c r="S53" s="18">
        <v>0</v>
      </c>
      <c r="T53" s="14" t="s">
        <v>79</v>
      </c>
      <c r="U53" s="14" t="s">
        <v>79</v>
      </c>
      <c r="V53" s="14" t="s">
        <v>79</v>
      </c>
      <c r="W53" s="18">
        <v>6.2566560831070479</v>
      </c>
      <c r="X53" s="18">
        <v>1</v>
      </c>
      <c r="Y53" s="14" t="s">
        <v>79</v>
      </c>
      <c r="Z53" s="14" t="s">
        <v>79</v>
      </c>
      <c r="AA53" s="18" t="s">
        <v>79</v>
      </c>
      <c r="AB53" s="18" t="s">
        <v>79</v>
      </c>
      <c r="AC53" s="14" t="s">
        <v>9</v>
      </c>
    </row>
    <row r="54" spans="1:29" x14ac:dyDescent="0.15">
      <c r="A54" s="14" t="s">
        <v>78</v>
      </c>
      <c r="B54" s="14" t="s">
        <v>11</v>
      </c>
      <c r="C54" s="14" t="s">
        <v>13</v>
      </c>
      <c r="D54" s="14" t="s">
        <v>112</v>
      </c>
      <c r="E54" s="14" t="s">
        <v>79</v>
      </c>
      <c r="F54" s="14" t="s">
        <v>176</v>
      </c>
      <c r="G54" s="14" t="s">
        <v>9</v>
      </c>
      <c r="H54" s="14" t="s">
        <v>181</v>
      </c>
      <c r="I54" s="17">
        <v>69906.118949041702</v>
      </c>
      <c r="J54" s="14" t="s">
        <v>185</v>
      </c>
      <c r="K54" s="17">
        <v>13981.22378980834</v>
      </c>
      <c r="L54" s="14" t="s">
        <v>181</v>
      </c>
      <c r="M54" s="17">
        <v>69906.118949041702</v>
      </c>
      <c r="N54" s="14" t="s">
        <v>185</v>
      </c>
      <c r="O54" s="17">
        <v>13981.22378980834</v>
      </c>
      <c r="P54" s="17">
        <v>69905.180450629225</v>
      </c>
      <c r="Q54" s="17">
        <v>0.93849841246605714</v>
      </c>
      <c r="R54" s="17">
        <v>0</v>
      </c>
      <c r="S54" s="18">
        <v>0</v>
      </c>
      <c r="T54" s="14" t="s">
        <v>79</v>
      </c>
      <c r="U54" s="14" t="s">
        <v>79</v>
      </c>
      <c r="V54" s="14" t="s">
        <v>79</v>
      </c>
      <c r="W54" s="18">
        <v>6.2566560831070479</v>
      </c>
      <c r="X54" s="18">
        <v>1</v>
      </c>
      <c r="Y54" s="14" t="s">
        <v>79</v>
      </c>
      <c r="Z54" s="14" t="s">
        <v>79</v>
      </c>
      <c r="AA54" s="18" t="s">
        <v>79</v>
      </c>
      <c r="AB54" s="18" t="s">
        <v>79</v>
      </c>
      <c r="AC54" s="14" t="s">
        <v>9</v>
      </c>
    </row>
    <row r="55" spans="1:29" x14ac:dyDescent="0.15">
      <c r="A55" s="14" t="s">
        <v>78</v>
      </c>
      <c r="B55" s="14" t="s">
        <v>11</v>
      </c>
      <c r="C55" s="14" t="s">
        <v>13</v>
      </c>
      <c r="D55" s="14" t="s">
        <v>112</v>
      </c>
      <c r="E55" s="14" t="s">
        <v>79</v>
      </c>
      <c r="F55" s="14" t="s">
        <v>176</v>
      </c>
      <c r="G55" s="14" t="s">
        <v>9</v>
      </c>
      <c r="H55" s="14" t="s">
        <v>181</v>
      </c>
      <c r="I55" s="17">
        <v>11037.804962134962</v>
      </c>
      <c r="J55" s="14" t="s">
        <v>185</v>
      </c>
      <c r="K55" s="17">
        <v>2207.5609924269925</v>
      </c>
      <c r="L55" s="14" t="s">
        <v>181</v>
      </c>
      <c r="M55" s="17">
        <v>11037.804962134962</v>
      </c>
      <c r="N55" s="14" t="s">
        <v>185</v>
      </c>
      <c r="O55" s="17">
        <v>2207.5609924269925</v>
      </c>
      <c r="P55" s="17">
        <v>11037.679829013297</v>
      </c>
      <c r="Q55" s="17">
        <v>0.12513312166214094</v>
      </c>
      <c r="R55" s="17">
        <v>0</v>
      </c>
      <c r="S55" s="18">
        <v>0</v>
      </c>
      <c r="T55" s="14" t="s">
        <v>79</v>
      </c>
      <c r="U55" s="14" t="s">
        <v>79</v>
      </c>
      <c r="V55" s="14" t="s">
        <v>79</v>
      </c>
      <c r="W55" s="18">
        <v>6.2566560831070479</v>
      </c>
      <c r="X55" s="18">
        <v>1</v>
      </c>
      <c r="Y55" s="14" t="s">
        <v>79</v>
      </c>
      <c r="Z55" s="14" t="s">
        <v>79</v>
      </c>
      <c r="AA55" s="18" t="s">
        <v>79</v>
      </c>
      <c r="AB55" s="18" t="s">
        <v>79</v>
      </c>
      <c r="AC55" s="14" t="s">
        <v>9</v>
      </c>
    </row>
    <row r="56" spans="1:29" x14ac:dyDescent="0.15">
      <c r="A56" s="14" t="s">
        <v>78</v>
      </c>
      <c r="B56" s="14" t="s">
        <v>11</v>
      </c>
      <c r="C56" s="14" t="s">
        <v>13</v>
      </c>
      <c r="D56" s="14" t="s">
        <v>112</v>
      </c>
      <c r="E56" s="14" t="s">
        <v>79</v>
      </c>
      <c r="F56" s="14" t="s">
        <v>176</v>
      </c>
      <c r="G56" s="14" t="s">
        <v>9</v>
      </c>
      <c r="H56" s="14" t="s">
        <v>181</v>
      </c>
      <c r="I56" s="17">
        <v>55189.024810674804</v>
      </c>
      <c r="J56" s="14" t="s">
        <v>185</v>
      </c>
      <c r="K56" s="17">
        <v>11037.804962134962</v>
      </c>
      <c r="L56" s="14" t="s">
        <v>181</v>
      </c>
      <c r="M56" s="17">
        <v>55189.024810674804</v>
      </c>
      <c r="N56" s="14" t="s">
        <v>185</v>
      </c>
      <c r="O56" s="17">
        <v>11037.804962134962</v>
      </c>
      <c r="P56" s="17">
        <v>55188.336578505659</v>
      </c>
      <c r="Q56" s="17">
        <v>0.68823216914177521</v>
      </c>
      <c r="R56" s="17">
        <v>0</v>
      </c>
      <c r="S56" s="18">
        <v>0</v>
      </c>
      <c r="T56" s="14" t="s">
        <v>79</v>
      </c>
      <c r="U56" s="14" t="s">
        <v>79</v>
      </c>
      <c r="V56" s="14" t="s">
        <v>79</v>
      </c>
      <c r="W56" s="18">
        <v>6.2566560831070479</v>
      </c>
      <c r="X56" s="18">
        <v>1</v>
      </c>
      <c r="Y56" s="14" t="s">
        <v>79</v>
      </c>
      <c r="Z56" s="14" t="s">
        <v>79</v>
      </c>
      <c r="AA56" s="18" t="s">
        <v>79</v>
      </c>
      <c r="AB56" s="18" t="s">
        <v>79</v>
      </c>
      <c r="AC56" s="14" t="s">
        <v>9</v>
      </c>
    </row>
    <row r="57" spans="1:29" x14ac:dyDescent="0.15">
      <c r="A57" s="14" t="s">
        <v>78</v>
      </c>
      <c r="B57" s="14" t="s">
        <v>11</v>
      </c>
      <c r="C57" s="14" t="s">
        <v>13</v>
      </c>
      <c r="D57" s="14" t="s">
        <v>112</v>
      </c>
      <c r="E57" s="14" t="s">
        <v>79</v>
      </c>
      <c r="F57" s="14" t="s">
        <v>176</v>
      </c>
      <c r="G57" s="14" t="s">
        <v>9</v>
      </c>
      <c r="H57" s="14" t="s">
        <v>181</v>
      </c>
      <c r="I57" s="17">
        <v>55533.391161489017</v>
      </c>
      <c r="J57" s="14" t="s">
        <v>185</v>
      </c>
      <c r="K57" s="17">
        <v>11106.678232297805</v>
      </c>
      <c r="L57" s="14" t="s">
        <v>181</v>
      </c>
      <c r="M57" s="17">
        <v>55533.391161489017</v>
      </c>
      <c r="N57" s="14" t="s">
        <v>185</v>
      </c>
      <c r="O57" s="17">
        <v>11106.678232297805</v>
      </c>
      <c r="P57" s="17">
        <v>55532.702929319872</v>
      </c>
      <c r="Q57" s="17">
        <v>0.68823216914177521</v>
      </c>
      <c r="R57" s="17">
        <v>0</v>
      </c>
      <c r="S57" s="18">
        <v>0</v>
      </c>
      <c r="T57" s="14" t="s">
        <v>79</v>
      </c>
      <c r="U57" s="14" t="s">
        <v>79</v>
      </c>
      <c r="V57" s="14" t="s">
        <v>79</v>
      </c>
      <c r="W57" s="18">
        <v>6.2566560831070479</v>
      </c>
      <c r="X57" s="18">
        <v>1</v>
      </c>
      <c r="Y57" s="14" t="s">
        <v>79</v>
      </c>
      <c r="Z57" s="14" t="s">
        <v>79</v>
      </c>
      <c r="AA57" s="18" t="s">
        <v>79</v>
      </c>
      <c r="AB57" s="18" t="s">
        <v>79</v>
      </c>
      <c r="AC57" s="14" t="s">
        <v>9</v>
      </c>
    </row>
    <row r="58" spans="1:29" x14ac:dyDescent="0.15">
      <c r="A58" s="14" t="s">
        <v>78</v>
      </c>
      <c r="B58" s="14" t="s">
        <v>11</v>
      </c>
      <c r="C58" s="14" t="s">
        <v>13</v>
      </c>
      <c r="D58" s="14" t="s">
        <v>112</v>
      </c>
      <c r="E58" s="14" t="s">
        <v>79</v>
      </c>
      <c r="F58" s="14" t="s">
        <v>176</v>
      </c>
      <c r="G58" s="14" t="s">
        <v>9</v>
      </c>
      <c r="H58" s="14" t="s">
        <v>181</v>
      </c>
      <c r="I58" s="17">
        <v>18396.383314598825</v>
      </c>
      <c r="J58" s="14" t="s">
        <v>185</v>
      </c>
      <c r="K58" s="17">
        <v>3679.2766629197649</v>
      </c>
      <c r="L58" s="14" t="s">
        <v>181</v>
      </c>
      <c r="M58" s="17">
        <v>18396.383314598825</v>
      </c>
      <c r="N58" s="14" t="s">
        <v>185</v>
      </c>
      <c r="O58" s="17">
        <v>3679.2766629197649</v>
      </c>
      <c r="P58" s="17">
        <v>18396.133048355496</v>
      </c>
      <c r="Q58" s="17">
        <v>0.25026624332428188</v>
      </c>
      <c r="R58" s="17">
        <v>0</v>
      </c>
      <c r="S58" s="18">
        <v>0</v>
      </c>
      <c r="T58" s="14" t="s">
        <v>79</v>
      </c>
      <c r="U58" s="14" t="s">
        <v>79</v>
      </c>
      <c r="V58" s="14" t="s">
        <v>79</v>
      </c>
      <c r="W58" s="18">
        <v>6.2566560831070479</v>
      </c>
      <c r="X58" s="18">
        <v>1</v>
      </c>
      <c r="Y58" s="14" t="s">
        <v>79</v>
      </c>
      <c r="Z58" s="14" t="s">
        <v>79</v>
      </c>
      <c r="AA58" s="18" t="s">
        <v>79</v>
      </c>
      <c r="AB58" s="18" t="s">
        <v>79</v>
      </c>
      <c r="AC58" s="14" t="s">
        <v>9</v>
      </c>
    </row>
    <row r="59" spans="1:29" x14ac:dyDescent="0.15">
      <c r="A59" s="14" t="s">
        <v>78</v>
      </c>
      <c r="B59" s="14" t="s">
        <v>11</v>
      </c>
      <c r="C59" s="14" t="s">
        <v>13</v>
      </c>
      <c r="D59" s="14" t="s">
        <v>112</v>
      </c>
      <c r="E59" s="14" t="s">
        <v>79</v>
      </c>
      <c r="F59" s="14" t="s">
        <v>176</v>
      </c>
      <c r="G59" s="14" t="s">
        <v>9</v>
      </c>
      <c r="H59" s="14" t="s">
        <v>181</v>
      </c>
      <c r="I59" s="17">
        <v>11037.804962134962</v>
      </c>
      <c r="J59" s="14" t="s">
        <v>185</v>
      </c>
      <c r="K59" s="17">
        <v>2207.5609924269925</v>
      </c>
      <c r="L59" s="14" t="s">
        <v>181</v>
      </c>
      <c r="M59" s="17">
        <v>11037.804962134962</v>
      </c>
      <c r="N59" s="14" t="s">
        <v>185</v>
      </c>
      <c r="O59" s="17">
        <v>2207.5609924269925</v>
      </c>
      <c r="P59" s="17">
        <v>11037.679829013297</v>
      </c>
      <c r="Q59" s="17">
        <v>0.12513312166214094</v>
      </c>
      <c r="R59" s="17">
        <v>0</v>
      </c>
      <c r="S59" s="18">
        <v>0</v>
      </c>
      <c r="T59" s="14" t="s">
        <v>79</v>
      </c>
      <c r="U59" s="14" t="s">
        <v>79</v>
      </c>
      <c r="V59" s="14" t="s">
        <v>79</v>
      </c>
      <c r="W59" s="18">
        <v>6.2566560831070479</v>
      </c>
      <c r="X59" s="18">
        <v>1</v>
      </c>
      <c r="Y59" s="14" t="s">
        <v>79</v>
      </c>
      <c r="Z59" s="14" t="s">
        <v>79</v>
      </c>
      <c r="AA59" s="18" t="s">
        <v>79</v>
      </c>
      <c r="AB59" s="18" t="s">
        <v>79</v>
      </c>
      <c r="AC59" s="14" t="s">
        <v>9</v>
      </c>
    </row>
    <row r="60" spans="1:29" x14ac:dyDescent="0.15">
      <c r="A60" s="14" t="s">
        <v>4</v>
      </c>
      <c r="B60" s="14" t="s">
        <v>79</v>
      </c>
      <c r="C60" s="14" t="s">
        <v>13</v>
      </c>
      <c r="D60" s="14" t="s">
        <v>113</v>
      </c>
      <c r="E60" s="14" t="s">
        <v>79</v>
      </c>
      <c r="F60" s="14" t="s">
        <v>177</v>
      </c>
      <c r="G60" s="14" t="s">
        <v>79</v>
      </c>
      <c r="H60" s="14" t="s">
        <v>182</v>
      </c>
      <c r="I60" s="17">
        <v>217328</v>
      </c>
      <c r="J60" s="14" t="s">
        <v>2</v>
      </c>
      <c r="K60" s="17">
        <v>0</v>
      </c>
      <c r="L60" s="14" t="s">
        <v>182</v>
      </c>
      <c r="M60" s="17">
        <v>217328</v>
      </c>
      <c r="N60" s="14" t="s">
        <v>2</v>
      </c>
      <c r="O60" s="17">
        <v>0</v>
      </c>
      <c r="P60" s="17">
        <v>217328</v>
      </c>
      <c r="Q60" s="17">
        <v>0</v>
      </c>
      <c r="R60" s="17">
        <v>0</v>
      </c>
      <c r="S60" s="18">
        <v>0</v>
      </c>
      <c r="T60" s="14" t="s">
        <v>79</v>
      </c>
      <c r="U60" s="14" t="s">
        <v>79</v>
      </c>
      <c r="V60" s="14" t="s">
        <v>79</v>
      </c>
      <c r="W60" s="18">
        <v>100</v>
      </c>
      <c r="X60" s="18">
        <v>1</v>
      </c>
      <c r="Y60" s="14" t="s">
        <v>79</v>
      </c>
      <c r="Z60" s="14" t="s">
        <v>79</v>
      </c>
      <c r="AA60" s="18" t="s">
        <v>79</v>
      </c>
      <c r="AB60" s="18" t="s">
        <v>79</v>
      </c>
      <c r="AC60" s="14" t="s">
        <v>79</v>
      </c>
    </row>
    <row r="61" spans="1:29" x14ac:dyDescent="0.15">
      <c r="A61" s="14" t="s">
        <v>4</v>
      </c>
      <c r="B61" s="14" t="s">
        <v>80</v>
      </c>
      <c r="C61" s="14" t="s">
        <v>14</v>
      </c>
      <c r="D61" s="14" t="s">
        <v>114</v>
      </c>
      <c r="E61" s="14" t="s">
        <v>79</v>
      </c>
      <c r="F61" s="14" t="s">
        <v>178</v>
      </c>
      <c r="G61" s="14" t="s">
        <v>9</v>
      </c>
      <c r="H61" s="14" t="s">
        <v>181</v>
      </c>
      <c r="I61" s="17">
        <v>240725825.59308121</v>
      </c>
      <c r="J61" s="14" t="s">
        <v>185</v>
      </c>
      <c r="K61" s="17">
        <v>48145165.118616246</v>
      </c>
      <c r="L61" s="14" t="s">
        <v>181</v>
      </c>
      <c r="M61" s="17">
        <v>240725825.59308121</v>
      </c>
      <c r="N61" s="14" t="s">
        <v>185</v>
      </c>
      <c r="O61" s="17">
        <v>48145165.118616246</v>
      </c>
      <c r="P61" s="17">
        <v>240725825.59308118</v>
      </c>
      <c r="Q61" s="17">
        <v>0</v>
      </c>
      <c r="R61" s="17">
        <v>0</v>
      </c>
      <c r="S61" s="18">
        <v>0</v>
      </c>
      <c r="T61" s="14" t="s">
        <v>79</v>
      </c>
      <c r="U61" s="14" t="s">
        <v>79</v>
      </c>
      <c r="V61" s="14" t="s">
        <v>79</v>
      </c>
      <c r="W61" s="18">
        <v>6.2566560831070479</v>
      </c>
      <c r="X61" s="18">
        <v>1</v>
      </c>
      <c r="Y61" s="14" t="s">
        <v>79</v>
      </c>
      <c r="Z61" s="14" t="s">
        <v>79</v>
      </c>
      <c r="AA61" s="18" t="s">
        <v>79</v>
      </c>
      <c r="AB61" s="18" t="s">
        <v>79</v>
      </c>
      <c r="AC61" s="14" t="s">
        <v>9</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41"/>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38" x14ac:dyDescent="0.15">
      <c r="A1" s="1" t="s">
        <v>0</v>
      </c>
      <c r="B1" s="3" t="s">
        <v>7</v>
      </c>
      <c r="Z1" s="11"/>
      <c r="AA1" s="11"/>
      <c r="AK1" s="11"/>
      <c r="AL1" s="11"/>
    </row>
    <row r="2" spans="1:38" x14ac:dyDescent="0.15">
      <c r="A2" s="1" t="s">
        <v>1</v>
      </c>
      <c r="B2" s="4">
        <v>45747</v>
      </c>
      <c r="D2" s="1" t="s">
        <v>15</v>
      </c>
      <c r="F2" s="1" t="s">
        <v>46</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8</v>
      </c>
      <c r="C4" s="730" t="s">
        <v>12</v>
      </c>
      <c r="D4" s="734" t="s">
        <v>16</v>
      </c>
      <c r="E4" s="734" t="s">
        <v>32</v>
      </c>
      <c r="F4" s="730" t="s">
        <v>47</v>
      </c>
      <c r="G4" s="734" t="s">
        <v>49</v>
      </c>
      <c r="H4" s="732" t="s">
        <v>53</v>
      </c>
      <c r="I4" s="732"/>
      <c r="J4" s="732" t="s">
        <v>56</v>
      </c>
      <c r="K4" s="732"/>
      <c r="L4" s="732" t="s">
        <v>57</v>
      </c>
      <c r="M4" s="742" t="s">
        <v>60</v>
      </c>
      <c r="N4" s="731" t="s">
        <v>61</v>
      </c>
      <c r="O4" s="731" t="s">
        <v>62</v>
      </c>
      <c r="P4" s="731" t="s">
        <v>63</v>
      </c>
      <c r="Q4" s="731" t="s">
        <v>65</v>
      </c>
      <c r="R4" s="736" t="s">
        <v>66</v>
      </c>
      <c r="S4" s="736" t="s">
        <v>67</v>
      </c>
      <c r="T4" s="730" t="s">
        <v>68</v>
      </c>
      <c r="U4" s="732" t="s">
        <v>71</v>
      </c>
      <c r="V4" s="742" t="s">
        <v>72</v>
      </c>
      <c r="W4" s="742" t="s">
        <v>73</v>
      </c>
      <c r="X4" s="742" t="s">
        <v>74</v>
      </c>
      <c r="Y4" s="742" t="s">
        <v>75</v>
      </c>
    </row>
    <row r="5" spans="1:38" customFormat="1" ht="22.5" x14ac:dyDescent="0.15">
      <c r="A5" s="731"/>
      <c r="B5" s="731"/>
      <c r="C5" s="731"/>
      <c r="D5" s="735"/>
      <c r="E5" s="735"/>
      <c r="F5" s="735"/>
      <c r="G5" s="735"/>
      <c r="H5" s="5" t="s">
        <v>54</v>
      </c>
      <c r="I5" s="5" t="s">
        <v>55</v>
      </c>
      <c r="J5" s="5" t="s">
        <v>54</v>
      </c>
      <c r="K5" s="5" t="s">
        <v>55</v>
      </c>
      <c r="L5" s="733"/>
      <c r="M5" s="743"/>
      <c r="N5" s="738"/>
      <c r="O5" s="738"/>
      <c r="P5" s="738"/>
      <c r="Q5" s="738"/>
      <c r="R5" s="744"/>
      <c r="S5" s="744"/>
      <c r="T5" s="731"/>
      <c r="U5" s="733"/>
      <c r="V5" s="743"/>
      <c r="W5" s="743"/>
      <c r="X5" s="743"/>
      <c r="Y5" s="743"/>
    </row>
    <row r="6" spans="1:38" x14ac:dyDescent="0.15">
      <c r="A6" s="2" t="s">
        <v>4</v>
      </c>
      <c r="B6" s="2" t="s">
        <v>9</v>
      </c>
      <c r="C6" s="2" t="s">
        <v>13</v>
      </c>
      <c r="D6" s="2" t="s">
        <v>17</v>
      </c>
      <c r="E6" s="2" t="s">
        <v>33</v>
      </c>
      <c r="F6" s="2" t="s">
        <v>9</v>
      </c>
      <c r="G6" s="2" t="s">
        <v>50</v>
      </c>
      <c r="H6" s="6">
        <v>0</v>
      </c>
      <c r="I6" s="6">
        <v>0</v>
      </c>
      <c r="J6" s="6">
        <v>0</v>
      </c>
      <c r="K6" s="6">
        <v>0</v>
      </c>
      <c r="L6" s="2" t="s">
        <v>9</v>
      </c>
      <c r="M6" s="6">
        <v>0</v>
      </c>
      <c r="N6" s="8" t="s">
        <v>9</v>
      </c>
      <c r="O6" s="8" t="s">
        <v>9</v>
      </c>
      <c r="P6" s="2" t="s">
        <v>9</v>
      </c>
      <c r="Q6" s="9">
        <v>0</v>
      </c>
      <c r="R6" s="10">
        <v>0</v>
      </c>
      <c r="S6" s="9">
        <v>0</v>
      </c>
      <c r="T6" s="2" t="s">
        <v>69</v>
      </c>
      <c r="U6" s="6">
        <v>0</v>
      </c>
      <c r="V6" s="9">
        <v>6.2566560831070479</v>
      </c>
      <c r="W6" s="9">
        <v>1</v>
      </c>
      <c r="X6" s="9">
        <v>1</v>
      </c>
      <c r="Y6" s="2" t="s">
        <v>9</v>
      </c>
    </row>
    <row r="7" spans="1:38" x14ac:dyDescent="0.15">
      <c r="A7" s="2" t="s">
        <v>4</v>
      </c>
      <c r="B7" s="2" t="s">
        <v>9</v>
      </c>
      <c r="C7" s="2" t="s">
        <v>13</v>
      </c>
      <c r="D7" s="2" t="s">
        <v>18</v>
      </c>
      <c r="E7" s="2" t="s">
        <v>34</v>
      </c>
      <c r="F7" s="2" t="s">
        <v>9</v>
      </c>
      <c r="G7" s="2" t="s">
        <v>50</v>
      </c>
      <c r="H7" s="6">
        <v>0</v>
      </c>
      <c r="I7" s="6">
        <v>0</v>
      </c>
      <c r="J7" s="6">
        <v>0</v>
      </c>
      <c r="K7" s="6">
        <v>0</v>
      </c>
      <c r="L7" s="2" t="s">
        <v>9</v>
      </c>
      <c r="M7" s="6">
        <v>0</v>
      </c>
      <c r="N7" s="8" t="s">
        <v>9</v>
      </c>
      <c r="O7" s="8" t="s">
        <v>9</v>
      </c>
      <c r="P7" s="2" t="s">
        <v>9</v>
      </c>
      <c r="Q7" s="9">
        <v>0</v>
      </c>
      <c r="R7" s="10">
        <v>0</v>
      </c>
      <c r="S7" s="9">
        <v>0</v>
      </c>
      <c r="T7" s="2" t="s">
        <v>69</v>
      </c>
      <c r="U7" s="6">
        <v>0</v>
      </c>
      <c r="V7" s="9">
        <v>6.2566560831070479</v>
      </c>
      <c r="W7" s="9">
        <v>1</v>
      </c>
      <c r="X7" s="9">
        <v>1</v>
      </c>
      <c r="Y7" s="2" t="s">
        <v>9</v>
      </c>
    </row>
    <row r="8" spans="1:38" x14ac:dyDescent="0.15">
      <c r="A8" s="2" t="s">
        <v>4</v>
      </c>
      <c r="B8" s="2" t="s">
        <v>9</v>
      </c>
      <c r="C8" s="2" t="s">
        <v>13</v>
      </c>
      <c r="D8" s="2" t="s">
        <v>19</v>
      </c>
      <c r="E8" s="2" t="s">
        <v>35</v>
      </c>
      <c r="F8" s="2" t="s">
        <v>9</v>
      </c>
      <c r="G8" s="2" t="s">
        <v>50</v>
      </c>
      <c r="H8" s="6">
        <v>0</v>
      </c>
      <c r="I8" s="6">
        <v>0</v>
      </c>
      <c r="J8" s="6">
        <v>0</v>
      </c>
      <c r="K8" s="6">
        <v>0</v>
      </c>
      <c r="L8" s="2" t="s">
        <v>9</v>
      </c>
      <c r="M8" s="6">
        <v>0</v>
      </c>
      <c r="N8" s="8" t="s">
        <v>9</v>
      </c>
      <c r="O8" s="8" t="s">
        <v>9</v>
      </c>
      <c r="P8" s="2" t="s">
        <v>9</v>
      </c>
      <c r="Q8" s="9">
        <v>0</v>
      </c>
      <c r="R8" s="10">
        <v>0</v>
      </c>
      <c r="S8" s="9">
        <v>0</v>
      </c>
      <c r="T8" s="2" t="s">
        <v>69</v>
      </c>
      <c r="U8" s="6">
        <v>0</v>
      </c>
      <c r="V8" s="9">
        <v>6.2566560831070479</v>
      </c>
      <c r="W8" s="9">
        <v>1</v>
      </c>
      <c r="X8" s="9">
        <v>1</v>
      </c>
      <c r="Y8" s="2" t="s">
        <v>9</v>
      </c>
    </row>
    <row r="9" spans="1:38" x14ac:dyDescent="0.15">
      <c r="A9" s="2" t="s">
        <v>4</v>
      </c>
      <c r="B9" s="2" t="s">
        <v>9</v>
      </c>
      <c r="C9" s="2" t="s">
        <v>13</v>
      </c>
      <c r="D9" s="2" t="s">
        <v>20</v>
      </c>
      <c r="E9" s="2" t="s">
        <v>36</v>
      </c>
      <c r="F9" s="2" t="s">
        <v>9</v>
      </c>
      <c r="G9" s="2" t="s">
        <v>50</v>
      </c>
      <c r="H9" s="6">
        <v>0</v>
      </c>
      <c r="I9" s="6">
        <v>0</v>
      </c>
      <c r="J9" s="6">
        <v>0</v>
      </c>
      <c r="K9" s="6">
        <v>0</v>
      </c>
      <c r="L9" s="2" t="s">
        <v>9</v>
      </c>
      <c r="M9" s="6">
        <v>0</v>
      </c>
      <c r="N9" s="8" t="s">
        <v>9</v>
      </c>
      <c r="O9" s="8" t="s">
        <v>9</v>
      </c>
      <c r="P9" s="2" t="s">
        <v>9</v>
      </c>
      <c r="Q9" s="9">
        <v>0</v>
      </c>
      <c r="R9" s="10">
        <v>0</v>
      </c>
      <c r="S9" s="9">
        <v>0</v>
      </c>
      <c r="T9" s="2" t="s">
        <v>69</v>
      </c>
      <c r="U9" s="6">
        <v>0</v>
      </c>
      <c r="V9" s="9">
        <v>100</v>
      </c>
      <c r="W9" s="9">
        <v>1</v>
      </c>
      <c r="X9" s="9">
        <v>1</v>
      </c>
      <c r="Y9" s="2" t="s">
        <v>9</v>
      </c>
    </row>
    <row r="10" spans="1:38" x14ac:dyDescent="0.15">
      <c r="A10" s="2" t="s">
        <v>4</v>
      </c>
      <c r="B10" s="2" t="s">
        <v>9</v>
      </c>
      <c r="C10" s="2" t="s">
        <v>13</v>
      </c>
      <c r="D10" s="2" t="s">
        <v>21</v>
      </c>
      <c r="E10" s="2" t="s">
        <v>37</v>
      </c>
      <c r="F10" s="2" t="s">
        <v>9</v>
      </c>
      <c r="G10" s="2" t="s">
        <v>50</v>
      </c>
      <c r="H10" s="6">
        <v>0</v>
      </c>
      <c r="I10" s="6">
        <v>0</v>
      </c>
      <c r="J10" s="6">
        <v>0</v>
      </c>
      <c r="K10" s="6">
        <v>0</v>
      </c>
      <c r="L10" s="2" t="s">
        <v>9</v>
      </c>
      <c r="M10" s="6">
        <v>0</v>
      </c>
      <c r="N10" s="8" t="s">
        <v>9</v>
      </c>
      <c r="O10" s="8" t="s">
        <v>9</v>
      </c>
      <c r="P10" s="2" t="s">
        <v>9</v>
      </c>
      <c r="Q10" s="9">
        <v>0</v>
      </c>
      <c r="R10" s="10">
        <v>0</v>
      </c>
      <c r="S10" s="9">
        <v>0</v>
      </c>
      <c r="T10" s="2" t="s">
        <v>69</v>
      </c>
      <c r="U10" s="6">
        <v>0</v>
      </c>
      <c r="V10" s="9">
        <v>100</v>
      </c>
      <c r="W10" s="9">
        <v>1</v>
      </c>
      <c r="X10" s="9">
        <v>1</v>
      </c>
      <c r="Y10" s="2" t="s">
        <v>9</v>
      </c>
    </row>
    <row r="11" spans="1:38" x14ac:dyDescent="0.15">
      <c r="A11" s="2" t="s">
        <v>4</v>
      </c>
      <c r="B11" s="2" t="s">
        <v>9</v>
      </c>
      <c r="C11" s="2" t="s">
        <v>13</v>
      </c>
      <c r="D11" s="2" t="s">
        <v>22</v>
      </c>
      <c r="E11" s="2" t="s">
        <v>38</v>
      </c>
      <c r="F11" s="2" t="s">
        <v>9</v>
      </c>
      <c r="G11" s="2" t="s">
        <v>50</v>
      </c>
      <c r="H11" s="6">
        <v>0</v>
      </c>
      <c r="I11" s="6">
        <v>0</v>
      </c>
      <c r="J11" s="6">
        <v>0</v>
      </c>
      <c r="K11" s="6">
        <v>0</v>
      </c>
      <c r="L11" s="2" t="s">
        <v>9</v>
      </c>
      <c r="M11" s="6">
        <v>0</v>
      </c>
      <c r="N11" s="8" t="s">
        <v>9</v>
      </c>
      <c r="O11" s="8" t="s">
        <v>9</v>
      </c>
      <c r="P11" s="2" t="s">
        <v>9</v>
      </c>
      <c r="Q11" s="9">
        <v>0</v>
      </c>
      <c r="R11" s="10">
        <v>0</v>
      </c>
      <c r="S11" s="9">
        <v>0</v>
      </c>
      <c r="T11" s="2" t="s">
        <v>69</v>
      </c>
      <c r="U11" s="6">
        <v>0</v>
      </c>
      <c r="V11" s="9">
        <v>100</v>
      </c>
      <c r="W11" s="9">
        <v>1</v>
      </c>
      <c r="X11" s="9">
        <v>1</v>
      </c>
      <c r="Y11" s="2" t="s">
        <v>9</v>
      </c>
    </row>
    <row r="12" spans="1:38" x14ac:dyDescent="0.15">
      <c r="A12" s="2" t="s">
        <v>4</v>
      </c>
      <c r="B12" s="2" t="s">
        <v>9</v>
      </c>
      <c r="C12" s="2" t="s">
        <v>13</v>
      </c>
      <c r="D12" s="2" t="s">
        <v>23</v>
      </c>
      <c r="E12" s="2" t="s">
        <v>39</v>
      </c>
      <c r="F12" s="2" t="s">
        <v>9</v>
      </c>
      <c r="G12" s="2" t="s">
        <v>50</v>
      </c>
      <c r="H12" s="6">
        <v>0</v>
      </c>
      <c r="I12" s="6">
        <v>0</v>
      </c>
      <c r="J12" s="6">
        <v>0</v>
      </c>
      <c r="K12" s="6">
        <v>0</v>
      </c>
      <c r="L12" s="2" t="s">
        <v>9</v>
      </c>
      <c r="M12" s="6">
        <v>0</v>
      </c>
      <c r="N12" s="8" t="s">
        <v>9</v>
      </c>
      <c r="O12" s="8" t="s">
        <v>9</v>
      </c>
      <c r="P12" s="2" t="s">
        <v>9</v>
      </c>
      <c r="Q12" s="9">
        <v>0</v>
      </c>
      <c r="R12" s="10">
        <v>0</v>
      </c>
      <c r="S12" s="9">
        <v>0</v>
      </c>
      <c r="T12" s="2" t="s">
        <v>69</v>
      </c>
      <c r="U12" s="6">
        <v>0</v>
      </c>
      <c r="V12" s="9">
        <v>100</v>
      </c>
      <c r="W12" s="9">
        <v>1</v>
      </c>
      <c r="X12" s="9">
        <v>1</v>
      </c>
      <c r="Y12" s="2" t="s">
        <v>9</v>
      </c>
    </row>
    <row r="13" spans="1:38" x14ac:dyDescent="0.15">
      <c r="A13" s="2" t="s">
        <v>4</v>
      </c>
      <c r="B13" s="2" t="s">
        <v>9</v>
      </c>
      <c r="C13" s="2" t="s">
        <v>13</v>
      </c>
      <c r="D13" s="2" t="s">
        <v>24</v>
      </c>
      <c r="E13" s="2" t="s">
        <v>40</v>
      </c>
      <c r="F13" s="2" t="s">
        <v>9</v>
      </c>
      <c r="G13" s="2" t="s">
        <v>50</v>
      </c>
      <c r="H13" s="6">
        <v>0</v>
      </c>
      <c r="I13" s="6">
        <v>0</v>
      </c>
      <c r="J13" s="6">
        <v>0</v>
      </c>
      <c r="K13" s="6">
        <v>0</v>
      </c>
      <c r="L13" s="2" t="s">
        <v>9</v>
      </c>
      <c r="M13" s="6">
        <v>0</v>
      </c>
      <c r="N13" s="8" t="s">
        <v>9</v>
      </c>
      <c r="O13" s="8" t="s">
        <v>9</v>
      </c>
      <c r="P13" s="2" t="s">
        <v>9</v>
      </c>
      <c r="Q13" s="9">
        <v>0</v>
      </c>
      <c r="R13" s="10">
        <v>0</v>
      </c>
      <c r="S13" s="9">
        <v>0</v>
      </c>
      <c r="T13" s="2" t="s">
        <v>69</v>
      </c>
      <c r="U13" s="6">
        <v>0</v>
      </c>
      <c r="V13" s="9">
        <v>100</v>
      </c>
      <c r="W13" s="9">
        <v>1</v>
      </c>
      <c r="X13" s="9">
        <v>1</v>
      </c>
      <c r="Y13" s="2" t="s">
        <v>9</v>
      </c>
    </row>
    <row r="14" spans="1:38" x14ac:dyDescent="0.15">
      <c r="A14" s="2" t="s">
        <v>4</v>
      </c>
      <c r="B14" s="2" t="s">
        <v>9</v>
      </c>
      <c r="C14" s="2" t="s">
        <v>13</v>
      </c>
      <c r="D14" s="2" t="s">
        <v>25</v>
      </c>
      <c r="E14" s="2" t="s">
        <v>41</v>
      </c>
      <c r="F14" s="2" t="s">
        <v>9</v>
      </c>
      <c r="G14" s="2" t="s">
        <v>50</v>
      </c>
      <c r="H14" s="6">
        <v>0</v>
      </c>
      <c r="I14" s="6">
        <v>0</v>
      </c>
      <c r="J14" s="6">
        <v>0</v>
      </c>
      <c r="K14" s="6">
        <v>0</v>
      </c>
      <c r="L14" s="2" t="s">
        <v>9</v>
      </c>
      <c r="M14" s="6">
        <v>0</v>
      </c>
      <c r="N14" s="8" t="s">
        <v>9</v>
      </c>
      <c r="O14" s="8" t="s">
        <v>9</v>
      </c>
      <c r="P14" s="2" t="s">
        <v>9</v>
      </c>
      <c r="Q14" s="9">
        <v>0</v>
      </c>
      <c r="R14" s="10">
        <v>0</v>
      </c>
      <c r="S14" s="9">
        <v>0</v>
      </c>
      <c r="T14" s="2" t="s">
        <v>69</v>
      </c>
      <c r="U14" s="6">
        <v>0</v>
      </c>
      <c r="V14" s="9">
        <v>100</v>
      </c>
      <c r="W14" s="9">
        <v>1</v>
      </c>
      <c r="X14" s="9">
        <v>1</v>
      </c>
      <c r="Y14" s="2" t="s">
        <v>9</v>
      </c>
    </row>
    <row r="15" spans="1:38" x14ac:dyDescent="0.15">
      <c r="A15" s="2" t="s">
        <v>4</v>
      </c>
      <c r="B15" s="2" t="s">
        <v>9</v>
      </c>
      <c r="C15" s="2" t="s">
        <v>14</v>
      </c>
      <c r="D15" s="2" t="s">
        <v>26</v>
      </c>
      <c r="E15" s="2" t="s">
        <v>42</v>
      </c>
      <c r="F15" s="2" t="s">
        <v>9</v>
      </c>
      <c r="G15" s="2" t="s">
        <v>50</v>
      </c>
      <c r="H15" s="6">
        <v>0</v>
      </c>
      <c r="I15" s="6">
        <v>0</v>
      </c>
      <c r="J15" s="6">
        <v>0</v>
      </c>
      <c r="K15" s="6">
        <v>0</v>
      </c>
      <c r="L15" s="2" t="s">
        <v>9</v>
      </c>
      <c r="M15" s="6">
        <v>0</v>
      </c>
      <c r="N15" s="8" t="s">
        <v>9</v>
      </c>
      <c r="O15" s="8" t="s">
        <v>9</v>
      </c>
      <c r="P15" s="2" t="s">
        <v>9</v>
      </c>
      <c r="Q15" s="9">
        <v>0</v>
      </c>
      <c r="R15" s="10">
        <v>0</v>
      </c>
      <c r="S15" s="9">
        <v>0</v>
      </c>
      <c r="T15" s="2" t="s">
        <v>69</v>
      </c>
      <c r="U15" s="6">
        <v>0</v>
      </c>
      <c r="V15" s="9">
        <v>6.2566560831070479</v>
      </c>
      <c r="W15" s="9">
        <v>1</v>
      </c>
      <c r="X15" s="9">
        <v>1</v>
      </c>
      <c r="Y15" s="2" t="s">
        <v>9</v>
      </c>
    </row>
    <row r="16" spans="1:38" x14ac:dyDescent="0.15">
      <c r="A16" s="2" t="s">
        <v>4</v>
      </c>
      <c r="B16" s="2" t="s">
        <v>9</v>
      </c>
      <c r="C16" s="2" t="s">
        <v>14</v>
      </c>
      <c r="D16" s="2" t="s">
        <v>27</v>
      </c>
      <c r="E16" s="2" t="s">
        <v>43</v>
      </c>
      <c r="F16" s="2" t="s">
        <v>9</v>
      </c>
      <c r="G16" s="2" t="s">
        <v>50</v>
      </c>
      <c r="H16" s="6">
        <v>0</v>
      </c>
      <c r="I16" s="6">
        <v>0</v>
      </c>
      <c r="J16" s="6">
        <v>0</v>
      </c>
      <c r="K16" s="6">
        <v>0</v>
      </c>
      <c r="L16" s="2" t="s">
        <v>9</v>
      </c>
      <c r="M16" s="6">
        <v>0</v>
      </c>
      <c r="N16" s="8" t="s">
        <v>9</v>
      </c>
      <c r="O16" s="8" t="s">
        <v>9</v>
      </c>
      <c r="P16" s="2" t="s">
        <v>9</v>
      </c>
      <c r="Q16" s="9">
        <v>0</v>
      </c>
      <c r="R16" s="10">
        <v>0</v>
      </c>
      <c r="S16" s="9">
        <v>0</v>
      </c>
      <c r="T16" s="2" t="s">
        <v>69</v>
      </c>
      <c r="U16" s="6">
        <v>0</v>
      </c>
      <c r="V16" s="9">
        <v>6.2566560831070479</v>
      </c>
      <c r="W16" s="9">
        <v>1</v>
      </c>
      <c r="X16" s="9">
        <v>1</v>
      </c>
      <c r="Y16" s="2" t="s">
        <v>9</v>
      </c>
    </row>
    <row r="17" spans="1:25" x14ac:dyDescent="0.15">
      <c r="A17" s="2" t="s">
        <v>4</v>
      </c>
      <c r="B17" s="2" t="s">
        <v>10</v>
      </c>
      <c r="C17" s="2" t="s">
        <v>14</v>
      </c>
      <c r="D17" s="2" t="s">
        <v>28</v>
      </c>
      <c r="E17" s="2" t="s">
        <v>44</v>
      </c>
      <c r="F17" s="2" t="s">
        <v>48</v>
      </c>
      <c r="G17" s="2" t="s">
        <v>51</v>
      </c>
      <c r="H17" s="6">
        <v>0</v>
      </c>
      <c r="I17" s="6">
        <v>1642808.836303704</v>
      </c>
      <c r="J17" s="6">
        <v>0</v>
      </c>
      <c r="K17" s="6">
        <v>1642808.836303704</v>
      </c>
      <c r="L17" s="2" t="s">
        <v>58</v>
      </c>
      <c r="M17" s="6">
        <v>41070220.907592595</v>
      </c>
      <c r="N17" s="8" t="s">
        <v>9</v>
      </c>
      <c r="O17" s="8" t="s">
        <v>9</v>
      </c>
      <c r="P17" s="2" t="s">
        <v>9</v>
      </c>
      <c r="Q17" s="9">
        <v>0</v>
      </c>
      <c r="R17" s="10">
        <v>0</v>
      </c>
      <c r="S17" s="9">
        <v>0</v>
      </c>
      <c r="T17" s="2" t="s">
        <v>69</v>
      </c>
      <c r="U17" s="6">
        <v>41070220.907592595</v>
      </c>
      <c r="V17" s="9">
        <v>6.2566560831070479</v>
      </c>
      <c r="W17" s="9">
        <v>1</v>
      </c>
      <c r="X17" s="9">
        <v>1</v>
      </c>
      <c r="Y17" s="2" t="s">
        <v>76</v>
      </c>
    </row>
    <row r="18" spans="1:25" x14ac:dyDescent="0.15">
      <c r="A18" s="2" t="s">
        <v>5</v>
      </c>
      <c r="B18" s="2" t="s">
        <v>9</v>
      </c>
      <c r="C18" s="2" t="s">
        <v>14</v>
      </c>
      <c r="D18" s="2" t="s">
        <v>29</v>
      </c>
      <c r="E18" s="2" t="s">
        <v>45</v>
      </c>
      <c r="F18" s="2" t="s">
        <v>9</v>
      </c>
      <c r="G18" s="2" t="s">
        <v>52</v>
      </c>
      <c r="H18" s="6">
        <v>7830282.0448782928</v>
      </c>
      <c r="I18" s="6">
        <v>10179366.65834178</v>
      </c>
      <c r="J18" s="6">
        <v>7830282.0448782928</v>
      </c>
      <c r="K18" s="6">
        <v>10179366.65834178</v>
      </c>
      <c r="L18" s="2" t="s">
        <v>59</v>
      </c>
      <c r="M18" s="6">
        <v>7830282.0448782928</v>
      </c>
      <c r="N18" s="8">
        <v>45733</v>
      </c>
      <c r="O18" s="8">
        <v>45828</v>
      </c>
      <c r="P18" s="2" t="s">
        <v>64</v>
      </c>
      <c r="Q18" s="9">
        <v>0</v>
      </c>
      <c r="R18" s="10">
        <v>0</v>
      </c>
      <c r="S18" s="9">
        <v>0.22191780821917809</v>
      </c>
      <c r="T18" s="2" t="s">
        <v>70</v>
      </c>
      <c r="U18" s="6">
        <v>0</v>
      </c>
      <c r="V18" s="9">
        <v>6.2566560831070479</v>
      </c>
      <c r="W18" s="9">
        <v>1</v>
      </c>
      <c r="X18" s="9">
        <v>1</v>
      </c>
      <c r="Y18" s="2" t="s">
        <v>9</v>
      </c>
    </row>
    <row r="19" spans="1:25" x14ac:dyDescent="0.15">
      <c r="A19" s="2" t="s">
        <v>5</v>
      </c>
      <c r="B19" s="2" t="s">
        <v>9</v>
      </c>
      <c r="C19" s="2" t="s">
        <v>14</v>
      </c>
      <c r="D19" s="2" t="s">
        <v>29</v>
      </c>
      <c r="E19" s="2" t="s">
        <v>45</v>
      </c>
      <c r="F19" s="2" t="s">
        <v>9</v>
      </c>
      <c r="G19" s="2" t="s">
        <v>52</v>
      </c>
      <c r="H19" s="6">
        <v>3915141.0224391464</v>
      </c>
      <c r="I19" s="6">
        <v>5089683.3291708902</v>
      </c>
      <c r="J19" s="6">
        <v>3915141.0224391464</v>
      </c>
      <c r="K19" s="6">
        <v>5089683.3291708902</v>
      </c>
      <c r="L19" s="2" t="s">
        <v>59</v>
      </c>
      <c r="M19" s="6">
        <v>3915141.0224391464</v>
      </c>
      <c r="N19" s="8">
        <v>45734</v>
      </c>
      <c r="O19" s="8">
        <v>45828</v>
      </c>
      <c r="P19" s="2" t="s">
        <v>64</v>
      </c>
      <c r="Q19" s="9">
        <v>0</v>
      </c>
      <c r="R19" s="10">
        <v>0</v>
      </c>
      <c r="S19" s="9">
        <v>0.22191780821917809</v>
      </c>
      <c r="T19" s="2" t="s">
        <v>70</v>
      </c>
      <c r="U19" s="6">
        <v>0</v>
      </c>
      <c r="V19" s="9">
        <v>6.2566560831070479</v>
      </c>
      <c r="W19" s="9">
        <v>1</v>
      </c>
      <c r="X19" s="9">
        <v>1</v>
      </c>
      <c r="Y19" s="2" t="s">
        <v>9</v>
      </c>
    </row>
    <row r="20" spans="1:25" x14ac:dyDescent="0.15">
      <c r="A20" s="2" t="s">
        <v>5</v>
      </c>
      <c r="B20" s="2" t="s">
        <v>9</v>
      </c>
      <c r="C20" s="2" t="s">
        <v>14</v>
      </c>
      <c r="D20" s="2" t="s">
        <v>29</v>
      </c>
      <c r="E20" s="2" t="s">
        <v>45</v>
      </c>
      <c r="F20" s="2" t="s">
        <v>9</v>
      </c>
      <c r="G20" s="2" t="s">
        <v>52</v>
      </c>
      <c r="H20" s="6">
        <v>162478352.96304035</v>
      </c>
      <c r="I20" s="6">
        <v>211221858.85195246</v>
      </c>
      <c r="J20" s="6">
        <v>162478352.96304035</v>
      </c>
      <c r="K20" s="6">
        <v>211221858.85195246</v>
      </c>
      <c r="L20" s="2" t="s">
        <v>59</v>
      </c>
      <c r="M20" s="6">
        <v>162478352.96304035</v>
      </c>
      <c r="N20" s="8">
        <v>45734</v>
      </c>
      <c r="O20" s="8">
        <v>45828</v>
      </c>
      <c r="P20" s="2" t="s">
        <v>64</v>
      </c>
      <c r="Q20" s="9">
        <v>0</v>
      </c>
      <c r="R20" s="10">
        <v>0</v>
      </c>
      <c r="S20" s="9">
        <v>0.22191780821917809</v>
      </c>
      <c r="T20" s="2" t="s">
        <v>70</v>
      </c>
      <c r="U20" s="6">
        <v>0</v>
      </c>
      <c r="V20" s="9">
        <v>6.2566560831070479</v>
      </c>
      <c r="W20" s="9">
        <v>1</v>
      </c>
      <c r="X20" s="9">
        <v>1</v>
      </c>
      <c r="Y20" s="2" t="s">
        <v>9</v>
      </c>
    </row>
    <row r="21" spans="1:25" x14ac:dyDescent="0.15">
      <c r="A21" s="2" t="s">
        <v>5</v>
      </c>
      <c r="B21" s="2" t="s">
        <v>9</v>
      </c>
      <c r="C21" s="2" t="s">
        <v>14</v>
      </c>
      <c r="D21" s="2" t="s">
        <v>29</v>
      </c>
      <c r="E21" s="2" t="s">
        <v>45</v>
      </c>
      <c r="F21" s="2" t="s">
        <v>9</v>
      </c>
      <c r="G21" s="2" t="s">
        <v>52</v>
      </c>
      <c r="H21" s="6">
        <v>88090673.286430329</v>
      </c>
      <c r="I21" s="6">
        <v>114517875.27235942</v>
      </c>
      <c r="J21" s="6">
        <v>88090673.286430329</v>
      </c>
      <c r="K21" s="6">
        <v>114517875.27235942</v>
      </c>
      <c r="L21" s="2" t="s">
        <v>59</v>
      </c>
      <c r="M21" s="6">
        <v>88090673.286430329</v>
      </c>
      <c r="N21" s="8">
        <v>45734</v>
      </c>
      <c r="O21" s="8">
        <v>45828</v>
      </c>
      <c r="P21" s="2" t="s">
        <v>64</v>
      </c>
      <c r="Q21" s="9">
        <v>0</v>
      </c>
      <c r="R21" s="10">
        <v>0</v>
      </c>
      <c r="S21" s="9">
        <v>0.22191780821917809</v>
      </c>
      <c r="T21" s="2" t="s">
        <v>70</v>
      </c>
      <c r="U21" s="6">
        <v>0</v>
      </c>
      <c r="V21" s="9">
        <v>6.2566560831070479</v>
      </c>
      <c r="W21" s="9">
        <v>1</v>
      </c>
      <c r="X21" s="9">
        <v>1</v>
      </c>
      <c r="Y21" s="2" t="s">
        <v>9</v>
      </c>
    </row>
    <row r="22" spans="1:25" x14ac:dyDescent="0.15">
      <c r="A22" s="2" t="s">
        <v>5</v>
      </c>
      <c r="B22" s="2" t="s">
        <v>9</v>
      </c>
      <c r="C22" s="2" t="s">
        <v>14</v>
      </c>
      <c r="D22" s="2" t="s">
        <v>29</v>
      </c>
      <c r="E22" s="2" t="s">
        <v>45</v>
      </c>
      <c r="F22" s="2" t="s">
        <v>9</v>
      </c>
      <c r="G22" s="2" t="s">
        <v>52</v>
      </c>
      <c r="H22" s="6">
        <v>3915141.0224391464</v>
      </c>
      <c r="I22" s="6">
        <v>5089683.3291708902</v>
      </c>
      <c r="J22" s="6">
        <v>3915141.0224391464</v>
      </c>
      <c r="K22" s="6">
        <v>5089683.3291708902</v>
      </c>
      <c r="L22" s="2" t="s">
        <v>59</v>
      </c>
      <c r="M22" s="6">
        <v>3915141.0224391464</v>
      </c>
      <c r="N22" s="8">
        <v>45736</v>
      </c>
      <c r="O22" s="8">
        <v>45828</v>
      </c>
      <c r="P22" s="2" t="s">
        <v>64</v>
      </c>
      <c r="Q22" s="9">
        <v>0</v>
      </c>
      <c r="R22" s="10">
        <v>0</v>
      </c>
      <c r="S22" s="9">
        <v>0.22191780821917809</v>
      </c>
      <c r="T22" s="2" t="s">
        <v>70</v>
      </c>
      <c r="U22" s="6">
        <v>0</v>
      </c>
      <c r="V22" s="9">
        <v>6.2566560831070479</v>
      </c>
      <c r="W22" s="9">
        <v>1</v>
      </c>
      <c r="X22" s="9">
        <v>1</v>
      </c>
      <c r="Y22" s="2" t="s">
        <v>9</v>
      </c>
    </row>
    <row r="23" spans="1:25" x14ac:dyDescent="0.15">
      <c r="A23" s="2" t="s">
        <v>5</v>
      </c>
      <c r="B23" s="2" t="s">
        <v>9</v>
      </c>
      <c r="C23" s="2" t="s">
        <v>14</v>
      </c>
      <c r="D23" s="2" t="s">
        <v>29</v>
      </c>
      <c r="E23" s="2" t="s">
        <v>45</v>
      </c>
      <c r="F23" s="2" t="s">
        <v>9</v>
      </c>
      <c r="G23" s="2" t="s">
        <v>52</v>
      </c>
      <c r="H23" s="6">
        <v>1957570.4799362929</v>
      </c>
      <c r="I23" s="6">
        <v>2544841.623917181</v>
      </c>
      <c r="J23" s="6">
        <v>1957570.4799362929</v>
      </c>
      <c r="K23" s="6">
        <v>2544841.623917181</v>
      </c>
      <c r="L23" s="2" t="s">
        <v>59</v>
      </c>
      <c r="M23" s="6">
        <v>1957570.4799362929</v>
      </c>
      <c r="N23" s="8">
        <v>45737</v>
      </c>
      <c r="O23" s="8">
        <v>45828</v>
      </c>
      <c r="P23" s="2" t="s">
        <v>64</v>
      </c>
      <c r="Q23" s="9">
        <v>0</v>
      </c>
      <c r="R23" s="10">
        <v>0</v>
      </c>
      <c r="S23" s="9">
        <v>0.22191780821917809</v>
      </c>
      <c r="T23" s="2" t="s">
        <v>70</v>
      </c>
      <c r="U23" s="6">
        <v>0</v>
      </c>
      <c r="V23" s="9">
        <v>6.2566560831070479</v>
      </c>
      <c r="W23" s="9">
        <v>1</v>
      </c>
      <c r="X23" s="9">
        <v>1</v>
      </c>
      <c r="Y23" s="2" t="s">
        <v>9</v>
      </c>
    </row>
    <row r="24" spans="1:25" x14ac:dyDescent="0.15">
      <c r="A24" s="2" t="s">
        <v>5</v>
      </c>
      <c r="B24" s="2" t="s">
        <v>9</v>
      </c>
      <c r="C24" s="2" t="s">
        <v>14</v>
      </c>
      <c r="D24" s="2" t="s">
        <v>29</v>
      </c>
      <c r="E24" s="2" t="s">
        <v>45</v>
      </c>
      <c r="F24" s="2" t="s">
        <v>9</v>
      </c>
      <c r="G24" s="2" t="s">
        <v>52</v>
      </c>
      <c r="H24" s="6">
        <v>3915141.0224391464</v>
      </c>
      <c r="I24" s="6">
        <v>5089683.3291708902</v>
      </c>
      <c r="J24" s="6">
        <v>3915141.0224391464</v>
      </c>
      <c r="K24" s="6">
        <v>5089683.3291708902</v>
      </c>
      <c r="L24" s="2" t="s">
        <v>59</v>
      </c>
      <c r="M24" s="6">
        <v>3915141.0224391464</v>
      </c>
      <c r="N24" s="8">
        <v>45737</v>
      </c>
      <c r="O24" s="8">
        <v>45828</v>
      </c>
      <c r="P24" s="2" t="s">
        <v>64</v>
      </c>
      <c r="Q24" s="9">
        <v>0</v>
      </c>
      <c r="R24" s="10">
        <v>0</v>
      </c>
      <c r="S24" s="9">
        <v>0.22191780821917809</v>
      </c>
      <c r="T24" s="2" t="s">
        <v>70</v>
      </c>
      <c r="U24" s="6">
        <v>0</v>
      </c>
      <c r="V24" s="9">
        <v>6.2566560831070479</v>
      </c>
      <c r="W24" s="9">
        <v>1</v>
      </c>
      <c r="X24" s="9">
        <v>1</v>
      </c>
      <c r="Y24" s="2" t="s">
        <v>9</v>
      </c>
    </row>
    <row r="25" spans="1:25" x14ac:dyDescent="0.15">
      <c r="A25" s="2" t="s">
        <v>5</v>
      </c>
      <c r="B25" s="2" t="s">
        <v>9</v>
      </c>
      <c r="C25" s="2" t="s">
        <v>14</v>
      </c>
      <c r="D25" s="2" t="s">
        <v>29</v>
      </c>
      <c r="E25" s="2" t="s">
        <v>45</v>
      </c>
      <c r="F25" s="2" t="s">
        <v>9</v>
      </c>
      <c r="G25" s="2" t="s">
        <v>52</v>
      </c>
      <c r="H25" s="6">
        <v>1957570.4799362929</v>
      </c>
      <c r="I25" s="6">
        <v>2544841.623917181</v>
      </c>
      <c r="J25" s="6">
        <v>1957570.4799362929</v>
      </c>
      <c r="K25" s="6">
        <v>2544841.623917181</v>
      </c>
      <c r="L25" s="2" t="s">
        <v>59</v>
      </c>
      <c r="M25" s="6">
        <v>1957570.4799362929</v>
      </c>
      <c r="N25" s="8">
        <v>45737</v>
      </c>
      <c r="O25" s="8">
        <v>45828</v>
      </c>
      <c r="P25" s="2" t="s">
        <v>64</v>
      </c>
      <c r="Q25" s="9">
        <v>0</v>
      </c>
      <c r="R25" s="10">
        <v>0</v>
      </c>
      <c r="S25" s="9">
        <v>0.22191780821917809</v>
      </c>
      <c r="T25" s="2" t="s">
        <v>70</v>
      </c>
      <c r="U25" s="6">
        <v>0</v>
      </c>
      <c r="V25" s="9">
        <v>6.2566560831070479</v>
      </c>
      <c r="W25" s="9">
        <v>1</v>
      </c>
      <c r="X25" s="9">
        <v>1</v>
      </c>
      <c r="Y25" s="2" t="s">
        <v>9</v>
      </c>
    </row>
    <row r="26" spans="1:25" x14ac:dyDescent="0.15">
      <c r="A26" s="2" t="s">
        <v>5</v>
      </c>
      <c r="B26" s="2" t="s">
        <v>9</v>
      </c>
      <c r="C26" s="2" t="s">
        <v>14</v>
      </c>
      <c r="D26" s="2" t="s">
        <v>29</v>
      </c>
      <c r="E26" s="2" t="s">
        <v>45</v>
      </c>
      <c r="F26" s="2" t="s">
        <v>9</v>
      </c>
      <c r="G26" s="2" t="s">
        <v>52</v>
      </c>
      <c r="H26" s="6">
        <v>3915141.0224391464</v>
      </c>
      <c r="I26" s="6">
        <v>5089683.3291708902</v>
      </c>
      <c r="J26" s="6">
        <v>3915141.0224391464</v>
      </c>
      <c r="K26" s="6">
        <v>5089683.3291708902</v>
      </c>
      <c r="L26" s="2" t="s">
        <v>59</v>
      </c>
      <c r="M26" s="6">
        <v>3915141.0224391464</v>
      </c>
      <c r="N26" s="8">
        <v>45741</v>
      </c>
      <c r="O26" s="8">
        <v>45828</v>
      </c>
      <c r="P26" s="2" t="s">
        <v>64</v>
      </c>
      <c r="Q26" s="9">
        <v>0</v>
      </c>
      <c r="R26" s="10">
        <v>0</v>
      </c>
      <c r="S26" s="9">
        <v>0.22191780821917809</v>
      </c>
      <c r="T26" s="2" t="s">
        <v>70</v>
      </c>
      <c r="U26" s="6">
        <v>0</v>
      </c>
      <c r="V26" s="9">
        <v>6.2566560831070479</v>
      </c>
      <c r="W26" s="9">
        <v>1</v>
      </c>
      <c r="X26" s="9">
        <v>1</v>
      </c>
      <c r="Y26" s="2" t="s">
        <v>9</v>
      </c>
    </row>
    <row r="27" spans="1:25" x14ac:dyDescent="0.15">
      <c r="A27" s="2" t="s">
        <v>5</v>
      </c>
      <c r="B27" s="2" t="s">
        <v>9</v>
      </c>
      <c r="C27" s="2" t="s">
        <v>14</v>
      </c>
      <c r="D27" s="2" t="s">
        <v>29</v>
      </c>
      <c r="E27" s="2" t="s">
        <v>45</v>
      </c>
      <c r="F27" s="2" t="s">
        <v>9</v>
      </c>
      <c r="G27" s="2" t="s">
        <v>52</v>
      </c>
      <c r="H27" s="6">
        <v>3915141.0224391464</v>
      </c>
      <c r="I27" s="6">
        <v>5089683.3291708902</v>
      </c>
      <c r="J27" s="6">
        <v>3915141.0224391464</v>
      </c>
      <c r="K27" s="6">
        <v>5089683.3291708902</v>
      </c>
      <c r="L27" s="2" t="s">
        <v>59</v>
      </c>
      <c r="M27" s="6">
        <v>3915141.0224391464</v>
      </c>
      <c r="N27" s="8">
        <v>45742</v>
      </c>
      <c r="O27" s="8">
        <v>45828</v>
      </c>
      <c r="P27" s="2" t="s">
        <v>64</v>
      </c>
      <c r="Q27" s="9">
        <v>0</v>
      </c>
      <c r="R27" s="10">
        <v>0</v>
      </c>
      <c r="S27" s="9">
        <v>0.22191780821917809</v>
      </c>
      <c r="T27" s="2" t="s">
        <v>70</v>
      </c>
      <c r="U27" s="6">
        <v>0</v>
      </c>
      <c r="V27" s="9">
        <v>6.2566560831070479</v>
      </c>
      <c r="W27" s="9">
        <v>1</v>
      </c>
      <c r="X27" s="9">
        <v>1</v>
      </c>
      <c r="Y27" s="2" t="s">
        <v>9</v>
      </c>
    </row>
    <row r="28" spans="1:25" x14ac:dyDescent="0.15">
      <c r="A28" s="2" t="s">
        <v>5</v>
      </c>
      <c r="B28" s="2" t="s">
        <v>9</v>
      </c>
      <c r="C28" s="2" t="s">
        <v>14</v>
      </c>
      <c r="D28" s="2" t="s">
        <v>29</v>
      </c>
      <c r="E28" s="2" t="s">
        <v>45</v>
      </c>
      <c r="F28" s="2" t="s">
        <v>9</v>
      </c>
      <c r="G28" s="2" t="s">
        <v>52</v>
      </c>
      <c r="H28" s="6">
        <v>3915141.0224391464</v>
      </c>
      <c r="I28" s="6">
        <v>5089683.3291708902</v>
      </c>
      <c r="J28" s="6">
        <v>3915141.0224391464</v>
      </c>
      <c r="K28" s="6">
        <v>5089683.3291708902</v>
      </c>
      <c r="L28" s="2" t="s">
        <v>59</v>
      </c>
      <c r="M28" s="6">
        <v>3915141.0224391464</v>
      </c>
      <c r="N28" s="8">
        <v>45744</v>
      </c>
      <c r="O28" s="8">
        <v>45828</v>
      </c>
      <c r="P28" s="2" t="s">
        <v>64</v>
      </c>
      <c r="Q28" s="9">
        <v>0</v>
      </c>
      <c r="R28" s="10">
        <v>0</v>
      </c>
      <c r="S28" s="9">
        <v>0.22191780821917809</v>
      </c>
      <c r="T28" s="2" t="s">
        <v>70</v>
      </c>
      <c r="U28" s="6">
        <v>0</v>
      </c>
      <c r="V28" s="9">
        <v>6.2566560831070479</v>
      </c>
      <c r="W28" s="9">
        <v>1</v>
      </c>
      <c r="X28" s="9">
        <v>1</v>
      </c>
      <c r="Y28" s="2" t="s">
        <v>9</v>
      </c>
    </row>
    <row r="29" spans="1:25" x14ac:dyDescent="0.15">
      <c r="A29" s="2" t="s">
        <v>5</v>
      </c>
      <c r="B29" s="2" t="s">
        <v>10</v>
      </c>
      <c r="C29" s="2" t="s">
        <v>14</v>
      </c>
      <c r="D29" s="2" t="s">
        <v>29</v>
      </c>
      <c r="E29" s="2" t="s">
        <v>45</v>
      </c>
      <c r="F29" s="2" t="s">
        <v>48</v>
      </c>
      <c r="G29" s="2" t="s">
        <v>51</v>
      </c>
      <c r="H29" s="6">
        <v>7830282.0448782928</v>
      </c>
      <c r="I29" s="6">
        <v>18792.676907707904</v>
      </c>
      <c r="J29" s="6">
        <v>7830282.0448782928</v>
      </c>
      <c r="K29" s="6">
        <v>18792.676907707904</v>
      </c>
      <c r="L29" s="2" t="s">
        <v>58</v>
      </c>
      <c r="M29" s="6">
        <v>469816.92269269755</v>
      </c>
      <c r="N29" s="8">
        <v>45733</v>
      </c>
      <c r="O29" s="8">
        <v>45828</v>
      </c>
      <c r="P29" s="2" t="s">
        <v>64</v>
      </c>
      <c r="Q29" s="9">
        <v>0</v>
      </c>
      <c r="R29" s="10">
        <v>6</v>
      </c>
      <c r="S29" s="9">
        <v>0.22191780821917809</v>
      </c>
      <c r="T29" s="2" t="s">
        <v>69</v>
      </c>
      <c r="U29" s="6">
        <v>0</v>
      </c>
      <c r="V29" s="9">
        <v>6.2566560831070479</v>
      </c>
      <c r="W29" s="9">
        <v>1</v>
      </c>
      <c r="X29" s="9">
        <v>1</v>
      </c>
      <c r="Y29" s="2" t="s">
        <v>76</v>
      </c>
    </row>
    <row r="30" spans="1:25" x14ac:dyDescent="0.15">
      <c r="A30" s="2" t="s">
        <v>5</v>
      </c>
      <c r="B30" s="2" t="s">
        <v>10</v>
      </c>
      <c r="C30" s="2" t="s">
        <v>14</v>
      </c>
      <c r="D30" s="2" t="s">
        <v>29</v>
      </c>
      <c r="E30" s="2" t="s">
        <v>45</v>
      </c>
      <c r="F30" s="2" t="s">
        <v>48</v>
      </c>
      <c r="G30" s="2" t="s">
        <v>51</v>
      </c>
      <c r="H30" s="6">
        <v>3915141.0224391464</v>
      </c>
      <c r="I30" s="6">
        <v>9396.3384538539522</v>
      </c>
      <c r="J30" s="6">
        <v>3915141.0224391464</v>
      </c>
      <c r="K30" s="6">
        <v>9396.3384538539522</v>
      </c>
      <c r="L30" s="2" t="s">
        <v>58</v>
      </c>
      <c r="M30" s="6">
        <v>234908.46134634878</v>
      </c>
      <c r="N30" s="8">
        <v>45734</v>
      </c>
      <c r="O30" s="8">
        <v>45828</v>
      </c>
      <c r="P30" s="2" t="s">
        <v>64</v>
      </c>
      <c r="Q30" s="9">
        <v>0</v>
      </c>
      <c r="R30" s="10">
        <v>6</v>
      </c>
      <c r="S30" s="9">
        <v>0.22191780821917809</v>
      </c>
      <c r="T30" s="2" t="s">
        <v>69</v>
      </c>
      <c r="U30" s="6">
        <v>0</v>
      </c>
      <c r="V30" s="9">
        <v>6.2566560831070479</v>
      </c>
      <c r="W30" s="9">
        <v>1</v>
      </c>
      <c r="X30" s="9">
        <v>1</v>
      </c>
      <c r="Y30" s="2" t="s">
        <v>76</v>
      </c>
    </row>
    <row r="31" spans="1:25" x14ac:dyDescent="0.15">
      <c r="A31" s="2" t="s">
        <v>5</v>
      </c>
      <c r="B31" s="2" t="s">
        <v>10</v>
      </c>
      <c r="C31" s="2" t="s">
        <v>14</v>
      </c>
      <c r="D31" s="2" t="s">
        <v>29</v>
      </c>
      <c r="E31" s="2" t="s">
        <v>45</v>
      </c>
      <c r="F31" s="2" t="s">
        <v>48</v>
      </c>
      <c r="G31" s="2" t="s">
        <v>51</v>
      </c>
      <c r="H31" s="6">
        <v>162478352.96304035</v>
      </c>
      <c r="I31" s="6">
        <v>389948.04711129685</v>
      </c>
      <c r="J31" s="6">
        <v>162478352.96304035</v>
      </c>
      <c r="K31" s="6">
        <v>389948.04711129685</v>
      </c>
      <c r="L31" s="2" t="s">
        <v>58</v>
      </c>
      <c r="M31" s="6">
        <v>9748701.1777824219</v>
      </c>
      <c r="N31" s="8">
        <v>45734</v>
      </c>
      <c r="O31" s="8">
        <v>45828</v>
      </c>
      <c r="P31" s="2" t="s">
        <v>64</v>
      </c>
      <c r="Q31" s="9">
        <v>0</v>
      </c>
      <c r="R31" s="10">
        <v>6</v>
      </c>
      <c r="S31" s="9">
        <v>0.22191780821917809</v>
      </c>
      <c r="T31" s="2" t="s">
        <v>69</v>
      </c>
      <c r="U31" s="6">
        <v>0</v>
      </c>
      <c r="V31" s="9">
        <v>6.2566560831070479</v>
      </c>
      <c r="W31" s="9">
        <v>1</v>
      </c>
      <c r="X31" s="9">
        <v>1</v>
      </c>
      <c r="Y31" s="2" t="s">
        <v>76</v>
      </c>
    </row>
    <row r="32" spans="1:25" x14ac:dyDescent="0.15">
      <c r="A32" s="2" t="s">
        <v>5</v>
      </c>
      <c r="B32" s="2" t="s">
        <v>10</v>
      </c>
      <c r="C32" s="2" t="s">
        <v>14</v>
      </c>
      <c r="D32" s="2" t="s">
        <v>29</v>
      </c>
      <c r="E32" s="2" t="s">
        <v>45</v>
      </c>
      <c r="F32" s="2" t="s">
        <v>48</v>
      </c>
      <c r="G32" s="2" t="s">
        <v>51</v>
      </c>
      <c r="H32" s="6">
        <v>88090673.286430329</v>
      </c>
      <c r="I32" s="6">
        <v>211417.61588743277</v>
      </c>
      <c r="J32" s="6">
        <v>88090673.286430329</v>
      </c>
      <c r="K32" s="6">
        <v>211417.61588743277</v>
      </c>
      <c r="L32" s="2" t="s">
        <v>58</v>
      </c>
      <c r="M32" s="6">
        <v>5285440.3971858192</v>
      </c>
      <c r="N32" s="8">
        <v>45734</v>
      </c>
      <c r="O32" s="8">
        <v>45828</v>
      </c>
      <c r="P32" s="2" t="s">
        <v>64</v>
      </c>
      <c r="Q32" s="9">
        <v>0</v>
      </c>
      <c r="R32" s="10">
        <v>6</v>
      </c>
      <c r="S32" s="9">
        <v>0.22191780821917809</v>
      </c>
      <c r="T32" s="2" t="s">
        <v>69</v>
      </c>
      <c r="U32" s="6">
        <v>0</v>
      </c>
      <c r="V32" s="9">
        <v>6.2566560831070479</v>
      </c>
      <c r="W32" s="9">
        <v>1</v>
      </c>
      <c r="X32" s="9">
        <v>1</v>
      </c>
      <c r="Y32" s="2" t="s">
        <v>76</v>
      </c>
    </row>
    <row r="33" spans="1:25" x14ac:dyDescent="0.15">
      <c r="A33" s="2" t="s">
        <v>5</v>
      </c>
      <c r="B33" s="2" t="s">
        <v>10</v>
      </c>
      <c r="C33" s="2" t="s">
        <v>14</v>
      </c>
      <c r="D33" s="2" t="s">
        <v>29</v>
      </c>
      <c r="E33" s="2" t="s">
        <v>45</v>
      </c>
      <c r="F33" s="2" t="s">
        <v>48</v>
      </c>
      <c r="G33" s="2" t="s">
        <v>51</v>
      </c>
      <c r="H33" s="6">
        <v>3915141.0224391464</v>
      </c>
      <c r="I33" s="6">
        <v>9396.3384538539522</v>
      </c>
      <c r="J33" s="6">
        <v>3915141.0224391464</v>
      </c>
      <c r="K33" s="6">
        <v>9396.3384538539522</v>
      </c>
      <c r="L33" s="2" t="s">
        <v>58</v>
      </c>
      <c r="M33" s="6">
        <v>234908.46134634878</v>
      </c>
      <c r="N33" s="8">
        <v>45736</v>
      </c>
      <c r="O33" s="8">
        <v>45828</v>
      </c>
      <c r="P33" s="2" t="s">
        <v>64</v>
      </c>
      <c r="Q33" s="9">
        <v>0</v>
      </c>
      <c r="R33" s="10">
        <v>6</v>
      </c>
      <c r="S33" s="9">
        <v>0.22191780821917809</v>
      </c>
      <c r="T33" s="2" t="s">
        <v>69</v>
      </c>
      <c r="U33" s="6">
        <v>0</v>
      </c>
      <c r="V33" s="9">
        <v>6.2566560831070479</v>
      </c>
      <c r="W33" s="9">
        <v>1</v>
      </c>
      <c r="X33" s="9">
        <v>1</v>
      </c>
      <c r="Y33" s="2" t="s">
        <v>76</v>
      </c>
    </row>
    <row r="34" spans="1:25" x14ac:dyDescent="0.15">
      <c r="A34" s="2" t="s">
        <v>5</v>
      </c>
      <c r="B34" s="2" t="s">
        <v>10</v>
      </c>
      <c r="C34" s="2" t="s">
        <v>14</v>
      </c>
      <c r="D34" s="2" t="s">
        <v>29</v>
      </c>
      <c r="E34" s="2" t="s">
        <v>45</v>
      </c>
      <c r="F34" s="2" t="s">
        <v>48</v>
      </c>
      <c r="G34" s="2" t="s">
        <v>51</v>
      </c>
      <c r="H34" s="6">
        <v>1957570.4799362929</v>
      </c>
      <c r="I34" s="6">
        <v>4698.1691518471025</v>
      </c>
      <c r="J34" s="6">
        <v>1957570.4799362929</v>
      </c>
      <c r="K34" s="6">
        <v>4698.1691518471025</v>
      </c>
      <c r="L34" s="2" t="s">
        <v>58</v>
      </c>
      <c r="M34" s="6">
        <v>117454.22879617757</v>
      </c>
      <c r="N34" s="8">
        <v>45737</v>
      </c>
      <c r="O34" s="8">
        <v>45828</v>
      </c>
      <c r="P34" s="2" t="s">
        <v>64</v>
      </c>
      <c r="Q34" s="9">
        <v>0</v>
      </c>
      <c r="R34" s="10">
        <v>6</v>
      </c>
      <c r="S34" s="9">
        <v>0.22191780821917809</v>
      </c>
      <c r="T34" s="2" t="s">
        <v>69</v>
      </c>
      <c r="U34" s="6">
        <v>0</v>
      </c>
      <c r="V34" s="9">
        <v>6.2566560831070479</v>
      </c>
      <c r="W34" s="9">
        <v>1</v>
      </c>
      <c r="X34" s="9">
        <v>1</v>
      </c>
      <c r="Y34" s="2" t="s">
        <v>76</v>
      </c>
    </row>
    <row r="35" spans="1:25" x14ac:dyDescent="0.15">
      <c r="A35" s="2" t="s">
        <v>5</v>
      </c>
      <c r="B35" s="2" t="s">
        <v>10</v>
      </c>
      <c r="C35" s="2" t="s">
        <v>14</v>
      </c>
      <c r="D35" s="2" t="s">
        <v>29</v>
      </c>
      <c r="E35" s="2" t="s">
        <v>45</v>
      </c>
      <c r="F35" s="2" t="s">
        <v>48</v>
      </c>
      <c r="G35" s="2" t="s">
        <v>51</v>
      </c>
      <c r="H35" s="6">
        <v>3915141.0224391464</v>
      </c>
      <c r="I35" s="6">
        <v>9396.3384538539522</v>
      </c>
      <c r="J35" s="6">
        <v>3915141.0224391464</v>
      </c>
      <c r="K35" s="6">
        <v>9396.3384538539522</v>
      </c>
      <c r="L35" s="2" t="s">
        <v>58</v>
      </c>
      <c r="M35" s="6">
        <v>234908.46134634878</v>
      </c>
      <c r="N35" s="8">
        <v>45737</v>
      </c>
      <c r="O35" s="8">
        <v>45828</v>
      </c>
      <c r="P35" s="2" t="s">
        <v>64</v>
      </c>
      <c r="Q35" s="9">
        <v>0</v>
      </c>
      <c r="R35" s="10">
        <v>6</v>
      </c>
      <c r="S35" s="9">
        <v>0.22191780821917809</v>
      </c>
      <c r="T35" s="2" t="s">
        <v>69</v>
      </c>
      <c r="U35" s="6">
        <v>0</v>
      </c>
      <c r="V35" s="9">
        <v>6.2566560831070479</v>
      </c>
      <c r="W35" s="9">
        <v>1</v>
      </c>
      <c r="X35" s="9">
        <v>1</v>
      </c>
      <c r="Y35" s="2" t="s">
        <v>76</v>
      </c>
    </row>
    <row r="36" spans="1:25" x14ac:dyDescent="0.15">
      <c r="A36" s="2" t="s">
        <v>5</v>
      </c>
      <c r="B36" s="2" t="s">
        <v>10</v>
      </c>
      <c r="C36" s="2" t="s">
        <v>14</v>
      </c>
      <c r="D36" s="2" t="s">
        <v>29</v>
      </c>
      <c r="E36" s="2" t="s">
        <v>45</v>
      </c>
      <c r="F36" s="2" t="s">
        <v>48</v>
      </c>
      <c r="G36" s="2" t="s">
        <v>51</v>
      </c>
      <c r="H36" s="6">
        <v>1957570.4799362929</v>
      </c>
      <c r="I36" s="6">
        <v>4698.1691518471025</v>
      </c>
      <c r="J36" s="6">
        <v>1957570.4799362929</v>
      </c>
      <c r="K36" s="6">
        <v>4698.1691518471025</v>
      </c>
      <c r="L36" s="2" t="s">
        <v>58</v>
      </c>
      <c r="M36" s="6">
        <v>117454.22879617757</v>
      </c>
      <c r="N36" s="8">
        <v>45737</v>
      </c>
      <c r="O36" s="8">
        <v>45828</v>
      </c>
      <c r="P36" s="2" t="s">
        <v>64</v>
      </c>
      <c r="Q36" s="9">
        <v>0</v>
      </c>
      <c r="R36" s="10">
        <v>6</v>
      </c>
      <c r="S36" s="9">
        <v>0.22191780821917809</v>
      </c>
      <c r="T36" s="2" t="s">
        <v>69</v>
      </c>
      <c r="U36" s="6">
        <v>0</v>
      </c>
      <c r="V36" s="9">
        <v>6.2566560831070479</v>
      </c>
      <c r="W36" s="9">
        <v>1</v>
      </c>
      <c r="X36" s="9">
        <v>1</v>
      </c>
      <c r="Y36" s="2" t="s">
        <v>76</v>
      </c>
    </row>
    <row r="37" spans="1:25" x14ac:dyDescent="0.15">
      <c r="A37" s="2" t="s">
        <v>5</v>
      </c>
      <c r="B37" s="2" t="s">
        <v>10</v>
      </c>
      <c r="C37" s="2" t="s">
        <v>14</v>
      </c>
      <c r="D37" s="2" t="s">
        <v>29</v>
      </c>
      <c r="E37" s="2" t="s">
        <v>45</v>
      </c>
      <c r="F37" s="2" t="s">
        <v>48</v>
      </c>
      <c r="G37" s="2" t="s">
        <v>51</v>
      </c>
      <c r="H37" s="6">
        <v>3915141.0224391464</v>
      </c>
      <c r="I37" s="6">
        <v>9396.3384538539522</v>
      </c>
      <c r="J37" s="6">
        <v>3915141.0224391464</v>
      </c>
      <c r="K37" s="6">
        <v>9396.3384538539522</v>
      </c>
      <c r="L37" s="2" t="s">
        <v>58</v>
      </c>
      <c r="M37" s="6">
        <v>234908.46134634878</v>
      </c>
      <c r="N37" s="8">
        <v>45741</v>
      </c>
      <c r="O37" s="8">
        <v>45828</v>
      </c>
      <c r="P37" s="2" t="s">
        <v>64</v>
      </c>
      <c r="Q37" s="9">
        <v>0</v>
      </c>
      <c r="R37" s="10">
        <v>6</v>
      </c>
      <c r="S37" s="9">
        <v>0.22191780821917809</v>
      </c>
      <c r="T37" s="2" t="s">
        <v>69</v>
      </c>
      <c r="U37" s="6">
        <v>0</v>
      </c>
      <c r="V37" s="9">
        <v>6.2566560831070479</v>
      </c>
      <c r="W37" s="9">
        <v>1</v>
      </c>
      <c r="X37" s="9">
        <v>1</v>
      </c>
      <c r="Y37" s="2" t="s">
        <v>76</v>
      </c>
    </row>
    <row r="38" spans="1:25" x14ac:dyDescent="0.15">
      <c r="A38" s="2" t="s">
        <v>5</v>
      </c>
      <c r="B38" s="2" t="s">
        <v>10</v>
      </c>
      <c r="C38" s="2" t="s">
        <v>14</v>
      </c>
      <c r="D38" s="2" t="s">
        <v>29</v>
      </c>
      <c r="E38" s="2" t="s">
        <v>45</v>
      </c>
      <c r="F38" s="2" t="s">
        <v>48</v>
      </c>
      <c r="G38" s="2" t="s">
        <v>51</v>
      </c>
      <c r="H38" s="6">
        <v>3915141.0224391464</v>
      </c>
      <c r="I38" s="6">
        <v>9396.3384538539522</v>
      </c>
      <c r="J38" s="6">
        <v>3915141.0224391464</v>
      </c>
      <c r="K38" s="6">
        <v>9396.3384538539522</v>
      </c>
      <c r="L38" s="2" t="s">
        <v>58</v>
      </c>
      <c r="M38" s="6">
        <v>234908.46134634878</v>
      </c>
      <c r="N38" s="8">
        <v>45742</v>
      </c>
      <c r="O38" s="8">
        <v>45828</v>
      </c>
      <c r="P38" s="2" t="s">
        <v>64</v>
      </c>
      <c r="Q38" s="9">
        <v>0</v>
      </c>
      <c r="R38" s="10">
        <v>6</v>
      </c>
      <c r="S38" s="9">
        <v>0.22191780821917809</v>
      </c>
      <c r="T38" s="2" t="s">
        <v>69</v>
      </c>
      <c r="U38" s="6">
        <v>0</v>
      </c>
      <c r="V38" s="9">
        <v>6.2566560831070479</v>
      </c>
      <c r="W38" s="9">
        <v>1</v>
      </c>
      <c r="X38" s="9">
        <v>1</v>
      </c>
      <c r="Y38" s="2" t="s">
        <v>76</v>
      </c>
    </row>
    <row r="39" spans="1:25" x14ac:dyDescent="0.15">
      <c r="A39" s="2" t="s">
        <v>5</v>
      </c>
      <c r="B39" s="2" t="s">
        <v>10</v>
      </c>
      <c r="C39" s="2" t="s">
        <v>14</v>
      </c>
      <c r="D39" s="2" t="s">
        <v>29</v>
      </c>
      <c r="E39" s="2" t="s">
        <v>45</v>
      </c>
      <c r="F39" s="2" t="s">
        <v>48</v>
      </c>
      <c r="G39" s="2" t="s">
        <v>51</v>
      </c>
      <c r="H39" s="6">
        <v>3915141.0224391464</v>
      </c>
      <c r="I39" s="6">
        <v>9396.3384538539522</v>
      </c>
      <c r="J39" s="6">
        <v>3915141.0224391464</v>
      </c>
      <c r="K39" s="6">
        <v>9396.3384538539522</v>
      </c>
      <c r="L39" s="2" t="s">
        <v>58</v>
      </c>
      <c r="M39" s="6">
        <v>234908.46134634878</v>
      </c>
      <c r="N39" s="8">
        <v>45744</v>
      </c>
      <c r="O39" s="8">
        <v>45828</v>
      </c>
      <c r="P39" s="2" t="s">
        <v>64</v>
      </c>
      <c r="Q39" s="9">
        <v>0</v>
      </c>
      <c r="R39" s="10">
        <v>6</v>
      </c>
      <c r="S39" s="9">
        <v>0.22191780821917809</v>
      </c>
      <c r="T39" s="2" t="s">
        <v>69</v>
      </c>
      <c r="U39" s="6">
        <v>0</v>
      </c>
      <c r="V39" s="9">
        <v>6.2566560831070479</v>
      </c>
      <c r="W39" s="9">
        <v>1</v>
      </c>
      <c r="X39" s="9">
        <v>1</v>
      </c>
      <c r="Y39" s="2" t="s">
        <v>76</v>
      </c>
    </row>
    <row r="40" spans="1:25" x14ac:dyDescent="0.15">
      <c r="A40" s="2" t="s">
        <v>6</v>
      </c>
      <c r="B40" s="2" t="s">
        <v>11</v>
      </c>
      <c r="C40" s="2" t="s">
        <v>14</v>
      </c>
      <c r="D40" s="2" t="s">
        <v>30</v>
      </c>
      <c r="E40" s="2" t="s">
        <v>9</v>
      </c>
      <c r="F40" s="2" t="s">
        <v>9</v>
      </c>
      <c r="G40" s="2" t="s">
        <v>50</v>
      </c>
      <c r="H40" s="6">
        <v>0</v>
      </c>
      <c r="I40" s="6">
        <v>0</v>
      </c>
      <c r="J40" s="6">
        <v>0</v>
      </c>
      <c r="K40" s="6">
        <v>0</v>
      </c>
      <c r="L40" s="2" t="s">
        <v>9</v>
      </c>
      <c r="M40" s="6">
        <v>0</v>
      </c>
      <c r="N40" s="8">
        <v>45744</v>
      </c>
      <c r="O40" s="8">
        <v>45748</v>
      </c>
      <c r="P40" s="2" t="s">
        <v>9</v>
      </c>
      <c r="Q40" s="9">
        <v>0</v>
      </c>
      <c r="R40" s="10">
        <v>0</v>
      </c>
      <c r="S40" s="9">
        <v>2.7397260273972603E-3</v>
      </c>
      <c r="T40" s="2" t="s">
        <v>69</v>
      </c>
      <c r="U40" s="6">
        <v>0</v>
      </c>
      <c r="V40" s="9">
        <v>6.2566560831070479</v>
      </c>
      <c r="W40" s="9">
        <v>1</v>
      </c>
      <c r="X40" s="9">
        <v>1</v>
      </c>
      <c r="Y40" s="2" t="s">
        <v>9</v>
      </c>
    </row>
    <row r="41" spans="1:25" x14ac:dyDescent="0.15">
      <c r="A41" s="2" t="s">
        <v>6</v>
      </c>
      <c r="B41" s="2" t="s">
        <v>11</v>
      </c>
      <c r="C41" s="2" t="s">
        <v>14</v>
      </c>
      <c r="D41" s="2" t="s">
        <v>31</v>
      </c>
      <c r="E41" s="2" t="s">
        <v>9</v>
      </c>
      <c r="F41" s="2" t="s">
        <v>9</v>
      </c>
      <c r="G41" s="2" t="s">
        <v>50</v>
      </c>
      <c r="H41" s="6">
        <v>0</v>
      </c>
      <c r="I41" s="6">
        <v>0</v>
      </c>
      <c r="J41" s="6">
        <v>0</v>
      </c>
      <c r="K41" s="6">
        <v>0</v>
      </c>
      <c r="L41" s="2" t="s">
        <v>9</v>
      </c>
      <c r="M41" s="6">
        <v>0</v>
      </c>
      <c r="N41" s="8">
        <v>45747</v>
      </c>
      <c r="O41" s="8">
        <v>45749</v>
      </c>
      <c r="P41" s="2" t="s">
        <v>9</v>
      </c>
      <c r="Q41" s="9">
        <v>0</v>
      </c>
      <c r="R41" s="10">
        <v>0</v>
      </c>
      <c r="S41" s="9">
        <v>5.4794520547945206E-3</v>
      </c>
      <c r="T41" s="2" t="s">
        <v>69</v>
      </c>
      <c r="U41" s="6">
        <v>0</v>
      </c>
      <c r="V41" s="9">
        <v>6.2566560831070479</v>
      </c>
      <c r="W41" s="9">
        <v>1</v>
      </c>
      <c r="X41" s="9">
        <v>1</v>
      </c>
      <c r="Y41" s="2" t="s">
        <v>9</v>
      </c>
    </row>
  </sheetData>
  <mergeCells count="23">
    <mergeCell ref="W4:W5"/>
    <mergeCell ref="Y4:Y5"/>
    <mergeCell ref="X4:X5"/>
    <mergeCell ref="N4:N5"/>
    <mergeCell ref="O4:O5"/>
    <mergeCell ref="P4:P5"/>
    <mergeCell ref="U4:U5"/>
    <mergeCell ref="V4:V5"/>
    <mergeCell ref="Q4:Q5"/>
    <mergeCell ref="R4:R5"/>
    <mergeCell ref="S4:S5"/>
    <mergeCell ref="T4:T5"/>
    <mergeCell ref="M4:M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76FC4-E140-47DE-8CF6-F16D278F3CB8}">
  <sheetPr codeName="Sheet12"/>
  <dimension ref="A5:A6"/>
  <sheetViews>
    <sheetView topLeftCell="A4" zoomScale="75" zoomScaleNormal="75" workbookViewId="0">
      <selection activeCell="A7" sqref="A7"/>
    </sheetView>
  </sheetViews>
  <sheetFormatPr defaultRowHeight="18.75" x14ac:dyDescent="0.15"/>
  <cols>
    <col min="1" max="1" width="174.5" style="746" customWidth="1"/>
    <col min="2" max="16384" width="9" style="746"/>
  </cols>
  <sheetData>
    <row r="5" spans="1:1" ht="229.5" customHeight="1" x14ac:dyDescent="0.15">
      <c r="A5" s="745" t="s">
        <v>530</v>
      </c>
    </row>
    <row r="6" spans="1:1" x14ac:dyDescent="0.15">
      <c r="A6" s="746" t="s">
        <v>531</v>
      </c>
    </row>
  </sheetData>
  <phoneticPr fontId="1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表1</vt:lpstr>
      <vt:lpstr>表2</vt:lpstr>
      <vt:lpstr>表3</vt:lpstr>
      <vt:lpstr>表4</vt:lpstr>
      <vt:lpstr>明細(オン)</vt:lpstr>
      <vt:lpstr>明細(オフ)</vt:lpstr>
      <vt:lpstr>注記</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kh</cp:lastModifiedBy>
  <dcterms:created xsi:type="dcterms:W3CDTF">2025-04-04T07:24:05Z</dcterms:created>
  <dcterms:modified xsi:type="dcterms:W3CDTF">2025-04-08T06:14:17Z</dcterms:modified>
</cp:coreProperties>
</file>